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Sheet1!$A$1:$AJ$477</definedName>
  </definedNames>
  <calcPr calcId="144525"/>
</workbook>
</file>

<file path=xl/comments1.xml><?xml version="1.0" encoding="utf-8"?>
<comments xmlns="http://schemas.openxmlformats.org/spreadsheetml/2006/main">
  <authors>
    <author>3019604719</author>
  </authors>
  <commentList>
    <comment ref="AD40" authorId="0">
      <text>
        <r>
          <rPr>
            <sz val="10"/>
            <rFont val="宋体"/>
            <charset val="134"/>
          </rPr>
          <t xml:space="preserve">土木四班杨丹: √
</t>
        </r>
      </text>
    </comment>
    <comment ref="AD248" authorId="0">
      <text>
        <r>
          <rPr>
            <sz val="10"/>
            <rFont val="宋体"/>
            <charset val="134"/>
          </rPr>
          <t xml:space="preserve">土木四班杨丹: √
</t>
        </r>
      </text>
    </comment>
  </commentList>
</comments>
</file>

<file path=xl/sharedStrings.xml><?xml version="1.0" encoding="utf-8"?>
<sst xmlns="http://schemas.openxmlformats.org/spreadsheetml/2006/main" count="786" uniqueCount="740">
  <si>
    <t>贵州民族大学“第二课堂成绩单”学分补录情况统计表</t>
  </si>
  <si>
    <t>填报单位（盖章）：</t>
  </si>
  <si>
    <t xml:space="preserve"> </t>
  </si>
  <si>
    <t>填表时间：</t>
  </si>
  <si>
    <t>序号</t>
  </si>
  <si>
    <t>姓名</t>
  </si>
  <si>
    <t>学号</t>
  </si>
  <si>
    <t>思想成长类</t>
  </si>
  <si>
    <t>实践公益类</t>
  </si>
  <si>
    <t>创新创业类</t>
  </si>
  <si>
    <t>文体活动类</t>
  </si>
  <si>
    <t>工作履历类</t>
  </si>
  <si>
    <t>技能特长类</t>
  </si>
  <si>
    <t>总分</t>
  </si>
  <si>
    <t>学术报告与讲座</t>
  </si>
  <si>
    <t>学生培训</t>
  </si>
  <si>
    <t>其他</t>
  </si>
  <si>
    <t>合计</t>
  </si>
  <si>
    <t>学生个人实践/公益</t>
  </si>
  <si>
    <t>学生集体实践/公益</t>
  </si>
  <si>
    <t>劳动教育</t>
  </si>
  <si>
    <t>荣誉证书</t>
  </si>
  <si>
    <t>科研训练</t>
  </si>
  <si>
    <t>科研成果</t>
  </si>
  <si>
    <t>知识产权</t>
  </si>
  <si>
    <t>学科竞赛</t>
  </si>
  <si>
    <t>文化艺术体育类活动或竞赛</t>
  </si>
  <si>
    <t>学生在校期间举办个人艺术作品展览或演出</t>
  </si>
  <si>
    <t>学生（组织）干部</t>
  </si>
  <si>
    <t>学生助理</t>
  </si>
  <si>
    <t>学生社团干部</t>
  </si>
  <si>
    <t>创办公司</t>
  </si>
  <si>
    <t>外语能力证书</t>
  </si>
  <si>
    <t>计算机能力证书</t>
  </si>
  <si>
    <t>普通话等级证书</t>
  </si>
  <si>
    <t>从业资格证</t>
  </si>
  <si>
    <t>其他证书</t>
  </si>
  <si>
    <t>陈双辉</t>
  </si>
  <si>
    <t>勾民宇</t>
  </si>
  <si>
    <t>梁乐</t>
  </si>
  <si>
    <t>文永国</t>
  </si>
  <si>
    <t>龙江勇</t>
  </si>
  <si>
    <t>叶雨皓</t>
  </si>
  <si>
    <t>陈龙</t>
  </si>
  <si>
    <t>陈坤</t>
  </si>
  <si>
    <t>吴紫源</t>
  </si>
  <si>
    <t>张玉峰</t>
  </si>
  <si>
    <t>罗毅进</t>
  </si>
  <si>
    <t>魏绍煐</t>
  </si>
  <si>
    <t>刘佳俊</t>
  </si>
  <si>
    <t>付明概</t>
  </si>
  <si>
    <t>石宏阳</t>
  </si>
  <si>
    <t>韦良俊</t>
  </si>
  <si>
    <t>代焜</t>
  </si>
  <si>
    <t>颜江北</t>
  </si>
  <si>
    <t>冯书云</t>
  </si>
  <si>
    <t>孙鹏永</t>
  </si>
  <si>
    <t>张忠庆</t>
  </si>
  <si>
    <t>陈凯凯</t>
  </si>
  <si>
    <t>王乾松</t>
  </si>
  <si>
    <t>张金豪</t>
  </si>
  <si>
    <t>陈吉</t>
  </si>
  <si>
    <t>杨钰锟</t>
  </si>
  <si>
    <t>郑传伟</t>
  </si>
  <si>
    <t>赵继勤</t>
  </si>
  <si>
    <t>姜仕珍</t>
  </si>
  <si>
    <t>吴双宏</t>
  </si>
  <si>
    <t>石东伟</t>
  </si>
  <si>
    <t>姜显嘉</t>
  </si>
  <si>
    <t>高昆仑</t>
  </si>
  <si>
    <t>杨文杰</t>
  </si>
  <si>
    <t>姬你羊</t>
  </si>
  <si>
    <t>龙昌燊</t>
  </si>
  <si>
    <t>202115030101</t>
  </si>
  <si>
    <t>吴沿吉</t>
  </si>
  <si>
    <t>202115030102</t>
  </si>
  <si>
    <t>杨成伟</t>
  </si>
  <si>
    <t>202115030103</t>
  </si>
  <si>
    <t>吴新友</t>
  </si>
  <si>
    <t>202115030104</t>
  </si>
  <si>
    <t>张帆</t>
  </si>
  <si>
    <t>202115030105</t>
  </si>
  <si>
    <t>余密</t>
  </si>
  <si>
    <t>202115030106</t>
  </si>
  <si>
    <t>王淇麟</t>
  </si>
  <si>
    <t>202115030107</t>
  </si>
  <si>
    <t>杨宗毅</t>
  </si>
  <si>
    <t>202115030108</t>
  </si>
  <si>
    <t>刘玉光</t>
  </si>
  <si>
    <t>202115030109</t>
  </si>
  <si>
    <t>韦刚</t>
  </si>
  <si>
    <t>202115030110</t>
  </si>
  <si>
    <t>吴灿</t>
  </si>
  <si>
    <t>202115030111</t>
  </si>
  <si>
    <t>黄新运</t>
  </si>
  <si>
    <t>202115030112</t>
  </si>
  <si>
    <t>韦程凌</t>
  </si>
  <si>
    <t>202115030113</t>
  </si>
  <si>
    <t>孙智翔</t>
  </si>
  <si>
    <t>202115030114</t>
  </si>
  <si>
    <t>杨涵本</t>
  </si>
  <si>
    <t>202115030115</t>
  </si>
  <si>
    <t>钱航</t>
  </si>
  <si>
    <t>202115030116</t>
  </si>
  <si>
    <t>陈孜祺</t>
  </si>
  <si>
    <t>202115030117</t>
  </si>
  <si>
    <t>田仁富</t>
  </si>
  <si>
    <t>202115030118</t>
  </si>
  <si>
    <t>龙翱翔</t>
  </si>
  <si>
    <t>202115030119</t>
  </si>
  <si>
    <t>罗兆宏</t>
  </si>
  <si>
    <t>202115030120</t>
  </si>
  <si>
    <t>邬丽娜</t>
  </si>
  <si>
    <t>202115030121</t>
  </si>
  <si>
    <t>钟天</t>
  </si>
  <si>
    <t>202115030122</t>
  </si>
  <si>
    <t>谢波</t>
  </si>
  <si>
    <t>202115030123</t>
  </si>
  <si>
    <t>张黔歆</t>
  </si>
  <si>
    <t>202115030124</t>
  </si>
  <si>
    <t>赵祥云</t>
  </si>
  <si>
    <t>202115030125</t>
  </si>
  <si>
    <t>杨光彩</t>
  </si>
  <si>
    <t>202115030126</t>
  </si>
  <si>
    <t>刘顺莎</t>
  </si>
  <si>
    <t>202115030127</t>
  </si>
  <si>
    <t>吴小燕</t>
  </si>
  <si>
    <t>202115030128</t>
  </si>
  <si>
    <t>赵鹏鹏</t>
  </si>
  <si>
    <t>202115030129</t>
  </si>
  <si>
    <t>莫锦</t>
  </si>
  <si>
    <t>202115030130</t>
  </si>
  <si>
    <t>唐凯元</t>
  </si>
  <si>
    <t>202115030131</t>
  </si>
  <si>
    <t>莫松秀</t>
  </si>
  <si>
    <t>202115030132</t>
  </si>
  <si>
    <t>李中雨</t>
  </si>
  <si>
    <t>202115030133</t>
  </si>
  <si>
    <t>吴东能</t>
  </si>
  <si>
    <t>202115030134</t>
  </si>
  <si>
    <t>吴琦</t>
  </si>
  <si>
    <t>202115030135</t>
  </si>
  <si>
    <t>朱广东</t>
  </si>
  <si>
    <t>202115030136</t>
  </si>
  <si>
    <t>梁春芸</t>
  </si>
  <si>
    <t>202115030137</t>
  </si>
  <si>
    <t>程静康</t>
  </si>
  <si>
    <t>202115030138</t>
  </si>
  <si>
    <t>朱习俊</t>
  </si>
  <si>
    <t>202115030139</t>
  </si>
  <si>
    <t>王治力</t>
  </si>
  <si>
    <t>202115030140</t>
  </si>
  <si>
    <t>景书韵</t>
  </si>
  <si>
    <t>202015030109</t>
  </si>
  <si>
    <t>潘德热</t>
  </si>
  <si>
    <t>202115060103</t>
  </si>
  <si>
    <t>刘家齐</t>
  </si>
  <si>
    <t>202115010118</t>
  </si>
  <si>
    <t>肖思佳</t>
  </si>
  <si>
    <t>202115010101</t>
  </si>
  <si>
    <t>李奕然</t>
  </si>
  <si>
    <t>202115010102</t>
  </si>
  <si>
    <t>杨光莉</t>
  </si>
  <si>
    <t>202115010103</t>
  </si>
  <si>
    <t>何仁鹏</t>
  </si>
  <si>
    <t>202115010104</t>
  </si>
  <si>
    <t>苏亿琴</t>
  </si>
  <si>
    <t>202115010105</t>
  </si>
  <si>
    <t>郭婉婷</t>
  </si>
  <si>
    <t>202115010106</t>
  </si>
  <si>
    <t>朱苇</t>
  </si>
  <si>
    <t>202115010107</t>
  </si>
  <si>
    <t>韦臣耀</t>
  </si>
  <si>
    <t>202115010108</t>
  </si>
  <si>
    <t>邰窝荣</t>
  </si>
  <si>
    <t>202115010109</t>
  </si>
  <si>
    <t>李文耀</t>
  </si>
  <si>
    <t>202115010110</t>
  </si>
  <si>
    <t>卢杰</t>
  </si>
  <si>
    <t>202115010111</t>
  </si>
  <si>
    <t>马玉洁</t>
  </si>
  <si>
    <t>202115010112</t>
  </si>
  <si>
    <t>龙成科</t>
  </si>
  <si>
    <t>202115010114</t>
  </si>
  <si>
    <t>令狐小强</t>
  </si>
  <si>
    <t>202115010115</t>
  </si>
  <si>
    <t>吴萃辉</t>
  </si>
  <si>
    <t>202115010116</t>
  </si>
  <si>
    <t>陆健永</t>
  </si>
  <si>
    <t>202115010117</t>
  </si>
  <si>
    <t>彭念康</t>
  </si>
  <si>
    <t>202115010120</t>
  </si>
  <si>
    <t>冯英莎</t>
  </si>
  <si>
    <t>202115010121</t>
  </si>
  <si>
    <t>廖培辉</t>
  </si>
  <si>
    <t>202115010122</t>
  </si>
  <si>
    <t>潘龙长</t>
  </si>
  <si>
    <t>202115010123</t>
  </si>
  <si>
    <t>王贞志</t>
  </si>
  <si>
    <t>202115010124</t>
  </si>
  <si>
    <t>吴明星</t>
  </si>
  <si>
    <t>202115010125</t>
  </si>
  <si>
    <t>吴龙</t>
  </si>
  <si>
    <t>202115010126</t>
  </si>
  <si>
    <t>刘先荣</t>
  </si>
  <si>
    <t>202115010127</t>
  </si>
  <si>
    <t>韦龙望</t>
  </si>
  <si>
    <t>202115010128</t>
  </si>
  <si>
    <t>吴华珍</t>
  </si>
  <si>
    <t>202115010129</t>
  </si>
  <si>
    <t>赵星宇</t>
  </si>
  <si>
    <t>202115010130</t>
  </si>
  <si>
    <t>王智睿</t>
  </si>
  <si>
    <t>202115010131</t>
  </si>
  <si>
    <t>杨云</t>
  </si>
  <si>
    <t>202115010132</t>
  </si>
  <si>
    <t>张君津</t>
  </si>
  <si>
    <t>202115010133</t>
  </si>
  <si>
    <t>黄辅鑫</t>
  </si>
  <si>
    <t>202115010134</t>
  </si>
  <si>
    <t>陈美英</t>
  </si>
  <si>
    <t>202115010135</t>
  </si>
  <si>
    <t>潘志花</t>
  </si>
  <si>
    <t>202015030140</t>
  </si>
  <si>
    <t>姚远秀</t>
  </si>
  <si>
    <t>202015030101</t>
  </si>
  <si>
    <t>何西</t>
  </si>
  <si>
    <t>202015030125</t>
  </si>
  <si>
    <t>潘莲</t>
  </si>
  <si>
    <t>202015030126</t>
  </si>
  <si>
    <t>邹雨芹</t>
  </si>
  <si>
    <t>202015030132</t>
  </si>
  <si>
    <t>韦宗豪</t>
  </si>
  <si>
    <t>202015060125</t>
  </si>
  <si>
    <t>刘国成</t>
  </si>
  <si>
    <t>202015030110</t>
  </si>
  <si>
    <t>谭淇文</t>
  </si>
  <si>
    <t>202015030104</t>
  </si>
  <si>
    <t>罗忠云</t>
  </si>
  <si>
    <t>202015030114</t>
  </si>
  <si>
    <t>谢德明</t>
  </si>
  <si>
    <t>202015030117</t>
  </si>
  <si>
    <t>张艳</t>
  </si>
  <si>
    <t>202015030106</t>
  </si>
  <si>
    <t>阳佳伟</t>
  </si>
  <si>
    <t>202015030138</t>
  </si>
  <si>
    <t>周亚群</t>
  </si>
  <si>
    <t>202015030102</t>
  </si>
  <si>
    <t>杨靖</t>
  </si>
  <si>
    <t>202015030118</t>
  </si>
  <si>
    <t>杨舜</t>
  </si>
  <si>
    <t>202015030137</t>
  </si>
  <si>
    <t>赵义</t>
  </si>
  <si>
    <t>202015030107</t>
  </si>
  <si>
    <t>陈义</t>
  </si>
  <si>
    <t>202015030108</t>
  </si>
  <si>
    <t>兰豪</t>
  </si>
  <si>
    <t>202015030128</t>
  </si>
  <si>
    <t>陆丽娟</t>
  </si>
  <si>
    <t>202015030134</t>
  </si>
  <si>
    <t>吴春花</t>
  </si>
  <si>
    <t>202015030119</t>
  </si>
  <si>
    <t>宋建潮</t>
  </si>
  <si>
    <t>姜如天</t>
  </si>
  <si>
    <t>202015030139</t>
  </si>
  <si>
    <t>王朝淞</t>
  </si>
  <si>
    <t>202015030113</t>
  </si>
  <si>
    <t>杨文华</t>
  </si>
  <si>
    <t>202015030130</t>
  </si>
  <si>
    <t>石巨浪</t>
  </si>
  <si>
    <t>202015030135</t>
  </si>
  <si>
    <t>张伟</t>
  </si>
  <si>
    <t>202015030123</t>
  </si>
  <si>
    <t>黄旭</t>
  </si>
  <si>
    <t>202015030127</t>
  </si>
  <si>
    <t>何昌可</t>
  </si>
  <si>
    <t>202015030122</t>
  </si>
  <si>
    <t>余城飞</t>
  </si>
  <si>
    <t>202015030111</t>
  </si>
  <si>
    <t>石含啸</t>
  </si>
  <si>
    <t>202015030121</t>
  </si>
  <si>
    <t>石昌贵</t>
  </si>
  <si>
    <t>202015030116</t>
  </si>
  <si>
    <t>杨洪凯</t>
  </si>
  <si>
    <t>202015030129</t>
  </si>
  <si>
    <t>杨龙良</t>
  </si>
  <si>
    <t>202015030112</t>
  </si>
  <si>
    <t>周春</t>
  </si>
  <si>
    <t>202015060104</t>
  </si>
  <si>
    <t>郑传淇</t>
  </si>
  <si>
    <t>202015030105</t>
  </si>
  <si>
    <t>马蛟荣</t>
  </si>
  <si>
    <t>202015030115</t>
  </si>
  <si>
    <t>陈树昌</t>
  </si>
  <si>
    <t>202015030120</t>
  </si>
  <si>
    <t>王鹏</t>
  </si>
  <si>
    <t>202015030133</t>
  </si>
  <si>
    <t>唐登峰</t>
  </si>
  <si>
    <t>202015030136</t>
  </si>
  <si>
    <t>李林</t>
  </si>
  <si>
    <t>201815010113</t>
  </si>
  <si>
    <t>龚亲正</t>
  </si>
  <si>
    <t>201815030108</t>
  </si>
  <si>
    <t>陈林</t>
  </si>
  <si>
    <t>202015030124</t>
  </si>
  <si>
    <t>曹桂波</t>
  </si>
  <si>
    <t>202015030103</t>
  </si>
  <si>
    <t>谭婳仪</t>
  </si>
  <si>
    <t>202015060130</t>
  </si>
  <si>
    <t>曾莹</t>
  </si>
  <si>
    <t>202015060101</t>
  </si>
  <si>
    <t>李娜</t>
  </si>
  <si>
    <t>202015060117</t>
  </si>
  <si>
    <t>吴微</t>
  </si>
  <si>
    <t>202015060108</t>
  </si>
  <si>
    <t>韦兴让</t>
  </si>
  <si>
    <t>202015060119</t>
  </si>
  <si>
    <t>任欢</t>
  </si>
  <si>
    <t>202015060114</t>
  </si>
  <si>
    <t>肖文豪</t>
  </si>
  <si>
    <t>202015060103</t>
  </si>
  <si>
    <t>陈怀</t>
  </si>
  <si>
    <t>202015060107</t>
  </si>
  <si>
    <t>杨琪琪</t>
  </si>
  <si>
    <t>202015060110</t>
  </si>
  <si>
    <t>彭声钱</t>
  </si>
  <si>
    <t>202015060113</t>
  </si>
  <si>
    <t>张玉淇</t>
  </si>
  <si>
    <t>202015060105</t>
  </si>
  <si>
    <t>吴仕燕</t>
  </si>
  <si>
    <t>202015060126</t>
  </si>
  <si>
    <t>吴江燕</t>
  </si>
  <si>
    <t>202015060124</t>
  </si>
  <si>
    <t>0..35</t>
  </si>
  <si>
    <t>申春燕</t>
  </si>
  <si>
    <t>202015060127</t>
  </si>
  <si>
    <t>彭云淑</t>
  </si>
  <si>
    <t>202015060109</t>
  </si>
  <si>
    <t>吕宝</t>
  </si>
  <si>
    <t>202015060115</t>
  </si>
  <si>
    <t>李玉明</t>
  </si>
  <si>
    <t>202015060106</t>
  </si>
  <si>
    <t>赵丹丹</t>
  </si>
  <si>
    <t>202015060129</t>
  </si>
  <si>
    <t>张鹏</t>
  </si>
  <si>
    <t>202015060122</t>
  </si>
  <si>
    <t>郑楠</t>
  </si>
  <si>
    <t>202015060128</t>
  </si>
  <si>
    <t>伍明弦</t>
  </si>
  <si>
    <t>202015060120</t>
  </si>
  <si>
    <t>熊伟</t>
  </si>
  <si>
    <t>202015060112</t>
  </si>
  <si>
    <t>李应培</t>
  </si>
  <si>
    <t>202015060118</t>
  </si>
  <si>
    <t>王玉春</t>
  </si>
  <si>
    <t>202015060123</t>
  </si>
  <si>
    <t>龙屾</t>
  </si>
  <si>
    <t>202015060116</t>
  </si>
  <si>
    <t xml:space="preserve">刘开发 </t>
  </si>
  <si>
    <t>周家威</t>
  </si>
  <si>
    <t>王骏</t>
  </si>
  <si>
    <t>陈奎</t>
  </si>
  <si>
    <t>谢松</t>
  </si>
  <si>
    <t>田红健</t>
  </si>
  <si>
    <t>许杏</t>
  </si>
  <si>
    <t>郭封妃</t>
  </si>
  <si>
    <t>王朋</t>
  </si>
  <si>
    <t>卢多盛</t>
  </si>
  <si>
    <t>杨付康</t>
  </si>
  <si>
    <t>陈帅</t>
  </si>
  <si>
    <t>陆俊</t>
  </si>
  <si>
    <t>陆建余</t>
  </si>
  <si>
    <t>何继亮</t>
  </si>
  <si>
    <t>程爽</t>
  </si>
  <si>
    <t>邓冉</t>
  </si>
  <si>
    <t>邓成兴</t>
  </si>
  <si>
    <t>龙俊</t>
  </si>
  <si>
    <t>陈艺方</t>
  </si>
  <si>
    <t>石广生</t>
  </si>
  <si>
    <t>全洋洋</t>
  </si>
  <si>
    <t>李兴良</t>
  </si>
  <si>
    <t>何龙</t>
  </si>
  <si>
    <t>唐思浩</t>
  </si>
  <si>
    <t>汪壹明</t>
  </si>
  <si>
    <t>何先涛</t>
  </si>
  <si>
    <t>代方东</t>
  </si>
  <si>
    <t>向怀宽</t>
  </si>
  <si>
    <t>胡进涛</t>
  </si>
  <si>
    <t>李勇</t>
  </si>
  <si>
    <t>李明星</t>
  </si>
  <si>
    <t>何学鹏</t>
  </si>
  <si>
    <t>202115020304</t>
  </si>
  <si>
    <t>李鹏</t>
  </si>
  <si>
    <t>202115020312</t>
  </si>
  <si>
    <t>骆自尊</t>
  </si>
  <si>
    <t>202115020324</t>
  </si>
  <si>
    <t>史开进</t>
  </si>
  <si>
    <t>202115020310</t>
  </si>
  <si>
    <t>张赟</t>
  </si>
  <si>
    <t>202115020308</t>
  </si>
  <si>
    <t>郑彪</t>
  </si>
  <si>
    <t>202115020322</t>
  </si>
  <si>
    <t>石现</t>
  </si>
  <si>
    <t>202115020319</t>
  </si>
  <si>
    <t>李昆</t>
  </si>
  <si>
    <t>202115020332</t>
  </si>
  <si>
    <t>唐锐</t>
  </si>
  <si>
    <t>202115020302</t>
  </si>
  <si>
    <t>李葵</t>
  </si>
  <si>
    <t>202115020315</t>
  </si>
  <si>
    <t>田宁波</t>
  </si>
  <si>
    <t>202115020303</t>
  </si>
  <si>
    <t>梁玉锋</t>
  </si>
  <si>
    <t>202115020316</t>
  </si>
  <si>
    <t>程维</t>
  </si>
  <si>
    <t>202115020307</t>
  </si>
  <si>
    <t>上官荣</t>
  </si>
  <si>
    <t>202115020309</t>
  </si>
  <si>
    <t>匡钧鹏</t>
  </si>
  <si>
    <t>202115020327</t>
  </si>
  <si>
    <t>张青山</t>
  </si>
  <si>
    <t>202115020326</t>
  </si>
  <si>
    <t>邹豪</t>
  </si>
  <si>
    <t>202115020329</t>
  </si>
  <si>
    <t>龙海鑫</t>
  </si>
  <si>
    <t>202115020314</t>
  </si>
  <si>
    <t>李庆龙</t>
  </si>
  <si>
    <t>202115020331</t>
  </si>
  <si>
    <t>蒙优人</t>
  </si>
  <si>
    <t>202115020330</t>
  </si>
  <si>
    <t>高杰</t>
  </si>
  <si>
    <t>202115020333</t>
  </si>
  <si>
    <t>陈丹</t>
  </si>
  <si>
    <t>202115020323</t>
  </si>
  <si>
    <t>石金花</t>
  </si>
  <si>
    <t>282115020328</t>
  </si>
  <si>
    <t>杨天胜</t>
  </si>
  <si>
    <t>202115020306</t>
  </si>
  <si>
    <t>田涛</t>
  </si>
  <si>
    <t>202115020301</t>
  </si>
  <si>
    <t>杨雪林</t>
  </si>
  <si>
    <t>202115020325</t>
  </si>
  <si>
    <t>周朝毅</t>
  </si>
  <si>
    <t>202115020313</t>
  </si>
  <si>
    <t>陈萧爽</t>
  </si>
  <si>
    <t>202115020318</t>
  </si>
  <si>
    <t>徐嘉艳</t>
  </si>
  <si>
    <t>202115020305</t>
  </si>
  <si>
    <t>范招伟</t>
  </si>
  <si>
    <t>202115020311</t>
  </si>
  <si>
    <t xml:space="preserve">1
</t>
  </si>
  <si>
    <t>廖金龙</t>
  </si>
  <si>
    <t>202115020317</t>
  </si>
  <si>
    <t>张昌兴</t>
  </si>
  <si>
    <t>202115020320</t>
  </si>
  <si>
    <t>梁忠波</t>
  </si>
  <si>
    <t>202115020321</t>
  </si>
  <si>
    <t>顾林思</t>
  </si>
  <si>
    <t>罗福才</t>
  </si>
  <si>
    <t>龚宇</t>
  </si>
  <si>
    <t>何霖</t>
  </si>
  <si>
    <t>李兴亭</t>
  </si>
  <si>
    <t>吕豪</t>
  </si>
  <si>
    <t>聂亚</t>
  </si>
  <si>
    <t>李杰</t>
  </si>
  <si>
    <t>周礼成</t>
  </si>
  <si>
    <t>孟云</t>
  </si>
  <si>
    <t>吴智嘉</t>
  </si>
  <si>
    <t>廖源</t>
  </si>
  <si>
    <t>202015020419</t>
  </si>
  <si>
    <t>李裕兴</t>
  </si>
  <si>
    <t>樊月平</t>
  </si>
  <si>
    <t>郭华</t>
  </si>
  <si>
    <t>王书杰</t>
  </si>
  <si>
    <t>何臣乐</t>
  </si>
  <si>
    <t>吴英凡</t>
  </si>
  <si>
    <t>何皎</t>
  </si>
  <si>
    <t>杨小文</t>
  </si>
  <si>
    <t>杨海顺</t>
  </si>
  <si>
    <t>丁献伟</t>
  </si>
  <si>
    <t>杨晨</t>
  </si>
  <si>
    <t>王禄椅</t>
  </si>
  <si>
    <t>罗鑫</t>
  </si>
  <si>
    <t>袁灿勇</t>
  </si>
  <si>
    <t>杨丹</t>
  </si>
  <si>
    <t>杨天保</t>
  </si>
  <si>
    <t>刘平</t>
  </si>
  <si>
    <t>陆朝竹</t>
  </si>
  <si>
    <t>李涛涛</t>
  </si>
  <si>
    <t>韦宇航</t>
  </si>
  <si>
    <t>202015020142</t>
  </si>
  <si>
    <t>田啟文</t>
  </si>
  <si>
    <t>202015020436</t>
  </si>
  <si>
    <t>陈俊杰</t>
  </si>
  <si>
    <t>202015020427</t>
  </si>
  <si>
    <t>吴明松</t>
  </si>
  <si>
    <t>202015020418</t>
  </si>
  <si>
    <t>黄娜</t>
  </si>
  <si>
    <t>202015020429</t>
  </si>
  <si>
    <t>刘相显</t>
  </si>
  <si>
    <t>202015020137</t>
  </si>
  <si>
    <t>龙昌星</t>
  </si>
  <si>
    <t>202015020134</t>
  </si>
  <si>
    <t>陈开霞</t>
  </si>
  <si>
    <t>陈香</t>
  </si>
  <si>
    <t>202015020302</t>
  </si>
  <si>
    <t>安妖</t>
  </si>
  <si>
    <t>202015020320</t>
  </si>
  <si>
    <t>姚江</t>
  </si>
  <si>
    <t>202015020117</t>
  </si>
  <si>
    <t>张鹏程</t>
  </si>
  <si>
    <t>202015020220</t>
  </si>
  <si>
    <t>刘义</t>
  </si>
  <si>
    <t>202015020202</t>
  </si>
  <si>
    <t>柳鹏</t>
  </si>
  <si>
    <t>202015020402</t>
  </si>
  <si>
    <t>王倩</t>
  </si>
  <si>
    <t>202015020324</t>
  </si>
  <si>
    <t>徐士凯</t>
  </si>
  <si>
    <t>202015020205</t>
  </si>
  <si>
    <t>陆玉发</t>
  </si>
  <si>
    <t>202015020113</t>
  </si>
  <si>
    <t>汪习奎</t>
  </si>
  <si>
    <t>202015020105</t>
  </si>
  <si>
    <t>王磊鑫</t>
  </si>
  <si>
    <t>202015020102</t>
  </si>
  <si>
    <t>杨佳泽</t>
  </si>
  <si>
    <t>202015020123</t>
  </si>
  <si>
    <t>李财保</t>
  </si>
  <si>
    <t>202015020222</t>
  </si>
  <si>
    <t>熊宏</t>
  </si>
  <si>
    <t>202015020304</t>
  </si>
  <si>
    <t>3•3</t>
  </si>
  <si>
    <t>张海斌</t>
  </si>
  <si>
    <t>202015020409</t>
  </si>
  <si>
    <t>陈芳</t>
  </si>
  <si>
    <t>202015020204</t>
  </si>
  <si>
    <t>何登亮</t>
  </si>
  <si>
    <t>202015020321</t>
  </si>
  <si>
    <t>陈定胜</t>
  </si>
  <si>
    <t>202015020301</t>
  </si>
  <si>
    <t>王治泉</t>
  </si>
  <si>
    <t>202015020421</t>
  </si>
  <si>
    <t>陈欢</t>
  </si>
  <si>
    <t>202015020303</t>
  </si>
  <si>
    <t>吴昌斌</t>
  </si>
  <si>
    <t>202015020121</t>
  </si>
  <si>
    <t>胡嘉植</t>
  </si>
  <si>
    <t>202015020103</t>
  </si>
  <si>
    <t>张龙</t>
  </si>
  <si>
    <t>202015020401</t>
  </si>
  <si>
    <t>李海</t>
  </si>
  <si>
    <t>202015020405</t>
  </si>
  <si>
    <t>江维维</t>
  </si>
  <si>
    <t>202015020101</t>
  </si>
  <si>
    <t>吴天顺</t>
  </si>
  <si>
    <t>202015020201</t>
  </si>
  <si>
    <t>向朗</t>
  </si>
  <si>
    <t>202015020203</t>
  </si>
  <si>
    <t>冯成成</t>
  </si>
  <si>
    <t>202015020306</t>
  </si>
  <si>
    <t>蔡冬</t>
  </si>
  <si>
    <t>202015020411</t>
  </si>
  <si>
    <t>潘登友</t>
  </si>
  <si>
    <t>202015020423</t>
  </si>
  <si>
    <t>吴就涛</t>
  </si>
  <si>
    <t>202015020122</t>
  </si>
  <si>
    <t>刘健松</t>
  </si>
  <si>
    <t>202015020420</t>
  </si>
  <si>
    <t>安琴</t>
  </si>
  <si>
    <t>202015020422</t>
  </si>
  <si>
    <t>潘忠胜</t>
  </si>
  <si>
    <t>202015020322</t>
  </si>
  <si>
    <t>严渊</t>
  </si>
  <si>
    <t>202015020403</t>
  </si>
  <si>
    <t>刘雨</t>
  </si>
  <si>
    <t>202015020404</t>
  </si>
  <si>
    <t>黄龙</t>
  </si>
  <si>
    <t>202015020319</t>
  </si>
  <si>
    <t>杨福江</t>
  </si>
  <si>
    <t>202015020221</t>
  </si>
  <si>
    <t>王春虎</t>
  </si>
  <si>
    <t>202015020104</t>
  </si>
  <si>
    <t>龚江芸</t>
  </si>
  <si>
    <t>202015020325</t>
  </si>
  <si>
    <t>谢招富</t>
  </si>
  <si>
    <t>刘永红</t>
  </si>
  <si>
    <t>张津铨</t>
  </si>
  <si>
    <t>王吉缘</t>
  </si>
  <si>
    <t>陈开烜</t>
  </si>
  <si>
    <t>易晓雪</t>
  </si>
  <si>
    <t>何黔福</t>
  </si>
  <si>
    <t>肖世鹏</t>
  </si>
  <si>
    <t>高世敏</t>
  </si>
  <si>
    <t>陈庆生</t>
  </si>
  <si>
    <t>张洋</t>
  </si>
  <si>
    <t>陈慧</t>
  </si>
  <si>
    <t>陈庆旭</t>
  </si>
  <si>
    <t>余奇楠</t>
  </si>
  <si>
    <t>况乐欢</t>
  </si>
  <si>
    <t>吴灵崇</t>
  </si>
  <si>
    <t>李培义</t>
  </si>
  <si>
    <t>徐维</t>
  </si>
  <si>
    <t>晏飘飘</t>
  </si>
  <si>
    <t>宋伟</t>
  </si>
  <si>
    <t>王显桃</t>
  </si>
  <si>
    <t>徐万雄</t>
  </si>
  <si>
    <t>程健</t>
  </si>
  <si>
    <t>卢彧</t>
  </si>
  <si>
    <t>简雅婷</t>
  </si>
  <si>
    <t>韦万松</t>
  </si>
  <si>
    <t>龙怡</t>
  </si>
  <si>
    <t>孟永宣</t>
  </si>
  <si>
    <t>张杨</t>
  </si>
  <si>
    <t>韦学乖</t>
  </si>
  <si>
    <t>罗开福</t>
  </si>
  <si>
    <t>王选权</t>
  </si>
  <si>
    <t>陈梁木</t>
  </si>
  <si>
    <t>冉荣</t>
  </si>
  <si>
    <t>陆东丙</t>
  </si>
  <si>
    <t>罗佩</t>
  </si>
  <si>
    <t>郑诚卓</t>
  </si>
  <si>
    <t>王茹</t>
  </si>
  <si>
    <t>冉光伟</t>
  </si>
  <si>
    <t>李宇豪</t>
  </si>
  <si>
    <t>姚志诚</t>
  </si>
  <si>
    <t>明娟</t>
  </si>
  <si>
    <t>覃茂林</t>
  </si>
  <si>
    <t>杨文文</t>
  </si>
  <si>
    <t>高尚伟</t>
  </si>
  <si>
    <t>刘宗泽</t>
  </si>
  <si>
    <t>李姗姗</t>
  </si>
  <si>
    <t>李晓娟</t>
  </si>
  <si>
    <t>杨昌明</t>
  </si>
  <si>
    <t>莫家能</t>
  </si>
  <si>
    <t>石津</t>
  </si>
  <si>
    <t>杨家静</t>
  </si>
  <si>
    <t>周和祥</t>
  </si>
  <si>
    <t>龙明星</t>
  </si>
  <si>
    <t>陈尧</t>
  </si>
  <si>
    <t>王阿沙</t>
  </si>
  <si>
    <t>郭民涛</t>
  </si>
  <si>
    <t>潘芬芬</t>
  </si>
  <si>
    <t>叶南兴</t>
  </si>
  <si>
    <t>杨小靖</t>
  </si>
  <si>
    <t>王欢</t>
  </si>
  <si>
    <t>陈模斌</t>
  </si>
  <si>
    <t>温慧</t>
  </si>
  <si>
    <t>宋德帮</t>
  </si>
  <si>
    <t>李响</t>
  </si>
  <si>
    <t>刘艾</t>
  </si>
  <si>
    <t>夏浪</t>
  </si>
  <si>
    <t>向兴宇</t>
  </si>
  <si>
    <t>彭兴森</t>
  </si>
  <si>
    <t>肖国宇</t>
  </si>
  <si>
    <t>冉华松</t>
  </si>
  <si>
    <t>罗书磊</t>
  </si>
  <si>
    <t>王兴云</t>
  </si>
  <si>
    <t>李师军豪</t>
  </si>
  <si>
    <t>徐明</t>
  </si>
  <si>
    <t>李庆</t>
  </si>
  <si>
    <t>陈本塬</t>
  </si>
  <si>
    <t>韦晋</t>
  </si>
  <si>
    <t>卢娟</t>
  </si>
  <si>
    <t>马超然</t>
  </si>
  <si>
    <t>李洋洋</t>
  </si>
  <si>
    <t>任菲</t>
  </si>
  <si>
    <t>202115060113</t>
  </si>
  <si>
    <t>李春梅</t>
  </si>
  <si>
    <t>202115060133</t>
  </si>
  <si>
    <t>杨梦洁</t>
  </si>
  <si>
    <t>202115060140</t>
  </si>
  <si>
    <t>石宇嫣</t>
  </si>
  <si>
    <t>202115060130</t>
  </si>
  <si>
    <t>石大祝</t>
  </si>
  <si>
    <t>202115060137</t>
  </si>
  <si>
    <t>陈鑫月</t>
  </si>
  <si>
    <t>202115060108</t>
  </si>
  <si>
    <t>白菊</t>
  </si>
  <si>
    <t>202115060122</t>
  </si>
  <si>
    <t>樊彦苡</t>
  </si>
  <si>
    <t>202115060123</t>
  </si>
  <si>
    <t>李龙丽</t>
  </si>
  <si>
    <t>202115060138</t>
  </si>
  <si>
    <t>王旭</t>
  </si>
  <si>
    <t>202115060112</t>
  </si>
  <si>
    <t>杨政伟</t>
  </si>
  <si>
    <t>202115060111</t>
  </si>
  <si>
    <t>袁号</t>
  </si>
  <si>
    <t>202115060117</t>
  </si>
  <si>
    <t>宋美红</t>
  </si>
  <si>
    <t>202115060104</t>
  </si>
  <si>
    <t>杨征良</t>
  </si>
  <si>
    <t>202115060119</t>
  </si>
  <si>
    <t>李伟</t>
  </si>
  <si>
    <t>202115060134</t>
  </si>
  <si>
    <t>尚清碧</t>
  </si>
  <si>
    <t>202115060127</t>
  </si>
  <si>
    <t>徐明松</t>
  </si>
  <si>
    <t>202115060135</t>
  </si>
  <si>
    <t>黄露</t>
  </si>
  <si>
    <t>202115060126</t>
  </si>
  <si>
    <t>丁念东</t>
  </si>
  <si>
    <t>202115060128</t>
  </si>
  <si>
    <t>杨拥</t>
  </si>
  <si>
    <t>202115060124</t>
  </si>
  <si>
    <t>龙杰</t>
  </si>
  <si>
    <t>202115060107</t>
  </si>
  <si>
    <t>伍怡</t>
  </si>
  <si>
    <t>202115060102</t>
  </si>
  <si>
    <t>黄媛媛</t>
  </si>
  <si>
    <t>202115060114</t>
  </si>
  <si>
    <t>龙涛涛</t>
  </si>
  <si>
    <t>202115060136</t>
  </si>
  <si>
    <t>张鸿飞</t>
  </si>
  <si>
    <t>202115060131</t>
  </si>
  <si>
    <t>田意明</t>
  </si>
  <si>
    <t>202115060110</t>
  </si>
  <si>
    <t>胡阳</t>
  </si>
  <si>
    <t>202115060120</t>
  </si>
  <si>
    <t>杨申申</t>
  </si>
  <si>
    <t>202115060105</t>
  </si>
  <si>
    <t>吴洪</t>
  </si>
  <si>
    <t>202115060106</t>
  </si>
  <si>
    <t>穆帅</t>
  </si>
  <si>
    <t>202115060132</t>
  </si>
  <si>
    <t>杨崇贵</t>
  </si>
  <si>
    <t>202115060129</t>
  </si>
  <si>
    <t>冉旺</t>
  </si>
  <si>
    <t>202115060121</t>
  </si>
  <si>
    <t>吴茜霖</t>
  </si>
  <si>
    <t>202115060118</t>
  </si>
  <si>
    <t>罗小凯</t>
  </si>
  <si>
    <t>202115060101</t>
  </si>
  <si>
    <t>罗田新</t>
  </si>
  <si>
    <t>202115060125</t>
  </si>
  <si>
    <t>学院党委负责人：</t>
  </si>
  <si>
    <t>学院团委负责人：</t>
  </si>
  <si>
    <t>教务科：</t>
  </si>
  <si>
    <t>（签字）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</si>
</sst>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_ "/>
    <numFmt numFmtId="179" formatCode="0.0000_ "/>
  </numFmts>
  <fonts count="34"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1" tint="0.35"/>
      <name val="宋体"/>
      <charset val="134"/>
    </font>
    <font>
      <sz val="11"/>
      <color theme="1" tint="0.25"/>
      <name val="宋体"/>
      <charset val="134"/>
    </font>
    <font>
      <b/>
      <sz val="11"/>
      <name val="宋体"/>
      <charset val="134"/>
    </font>
    <font>
      <strike/>
      <sz val="11"/>
      <color rgb="FF000000"/>
      <name val="宋体"/>
      <charset val="134"/>
    </font>
    <font>
      <sz val="11"/>
      <name val="宋体"/>
      <charset val="1"/>
    </font>
    <font>
      <sz val="11"/>
      <color rgb="FF000000"/>
      <name val="宋体"/>
      <charset val="1"/>
    </font>
    <font>
      <sz val="11"/>
      <color rgb="FF000000"/>
      <name val="微软雅黑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1" borderId="3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77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77" fontId="1" fillId="4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 wrapText="1"/>
    </xf>
    <xf numFmtId="178" fontId="1" fillId="4" borderId="1" xfId="0" applyNumberFormat="1" applyFont="1" applyFill="1" applyBorder="1" applyAlignment="1">
      <alignment horizontal="center" vertical="center" wrapText="1"/>
    </xf>
    <xf numFmtId="179" fontId="1" fillId="4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31" fontId="1" fillId="4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7" fontId="2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76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5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1" xfId="0" applyNumberFormat="1" applyFont="1" applyFill="1" applyBorder="1" applyAlignment="1" quotePrefix="1">
      <alignment horizontal="center" vertical="center"/>
    </xf>
    <xf numFmtId="177" fontId="2" fillId="4" borderId="1" xfId="0" applyNumberFormat="1" applyFont="1" applyFill="1" applyBorder="1" applyAlignment="1" quotePrefix="1">
      <alignment horizontal="center" vertical="center" wrapText="1"/>
    </xf>
    <xf numFmtId="177" fontId="1" fillId="4" borderId="1" xfId="0" applyNumberFormat="1" applyFont="1" applyFill="1" applyBorder="1" applyAlignment="1" quotePrefix="1">
      <alignment horizontal="center" vertical="center" wrapText="1"/>
    </xf>
    <xf numFmtId="177" fontId="0" fillId="4" borderId="1" xfId="0" applyNumberFormat="1" applyFont="1" applyFill="1" applyBorder="1" applyAlignment="1" quotePrefix="1">
      <alignment horizontal="center" vertical="center" wrapText="1"/>
    </xf>
    <xf numFmtId="177" fontId="0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542"/>
  <sheetViews>
    <sheetView tabSelected="1" workbookViewId="0">
      <selection activeCell="A1" sqref="A1:AJ1"/>
    </sheetView>
  </sheetViews>
  <sheetFormatPr defaultColWidth="10" defaultRowHeight="13.5"/>
  <cols>
    <col min="1" max="1" width="9" style="2" customWidth="1"/>
    <col min="2" max="2" width="17" style="2" customWidth="1"/>
    <col min="3" max="3" width="20.1" style="3" customWidth="1"/>
    <col min="4" max="4" width="9.21666666666667" style="2" customWidth="1"/>
    <col min="5" max="5" width="9.65833333333333" style="2" customWidth="1"/>
    <col min="6" max="6" width="11.1" style="2" customWidth="1"/>
    <col min="7" max="7" width="11.1" style="4" customWidth="1"/>
    <col min="8" max="8" width="16.85" style="2" customWidth="1"/>
    <col min="9" max="9" width="11.3333333333333" style="2" customWidth="1"/>
    <col min="10" max="11" width="8.33333333333333" style="2" customWidth="1"/>
    <col min="12" max="12" width="11.075" style="2" customWidth="1"/>
    <col min="13" max="13" width="10.925" style="5" customWidth="1"/>
    <col min="14" max="18" width="8.33333333333333" style="2" customWidth="1"/>
    <col min="19" max="19" width="9.65833333333333" style="4" customWidth="1"/>
    <col min="20" max="20" width="9.65833333333333" style="2" customWidth="1"/>
    <col min="21" max="22" width="8.33333333333333" style="2" customWidth="1"/>
    <col min="23" max="23" width="9.65833333333333" style="4" customWidth="1"/>
    <col min="24" max="24" width="10.775" style="2" customWidth="1"/>
    <col min="25" max="26" width="9.65833333333333" style="2" customWidth="1"/>
    <col min="27" max="28" width="8.33333333333333" style="2" customWidth="1"/>
    <col min="29" max="29" width="11.1" style="4" customWidth="1"/>
    <col min="30" max="30" width="9.65833333333333" style="2" customWidth="1"/>
    <col min="31" max="34" width="8.33333333333333" style="2" customWidth="1"/>
    <col min="35" max="35" width="9.65833333333333" style="4" customWidth="1"/>
    <col min="36" max="36" width="19" style="6" customWidth="1"/>
    <col min="37" max="16384" width="10" style="2"/>
  </cols>
  <sheetData>
    <row r="1" ht="87" customHeight="1" spans="1:38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2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33"/>
      <c r="AL1" s="33"/>
    </row>
    <row r="2" ht="36.75" customHeight="1" spans="1:38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27" t="s">
        <v>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 t="s">
        <v>3</v>
      </c>
      <c r="AE2" s="9"/>
      <c r="AF2" s="31">
        <v>44487</v>
      </c>
      <c r="AG2" s="9"/>
      <c r="AH2" s="9"/>
      <c r="AI2" s="9"/>
      <c r="AJ2" s="9"/>
      <c r="AK2" s="33"/>
      <c r="AL2" s="33"/>
    </row>
    <row r="3" ht="39.75" customHeight="1" spans="1:38">
      <c r="A3" s="7" t="s">
        <v>4</v>
      </c>
      <c r="B3" s="7" t="s">
        <v>5</v>
      </c>
      <c r="C3" s="8" t="s">
        <v>6</v>
      </c>
      <c r="D3" s="11" t="s">
        <v>7</v>
      </c>
      <c r="E3" s="11"/>
      <c r="F3" s="11"/>
      <c r="G3" s="11"/>
      <c r="H3" s="11" t="s">
        <v>8</v>
      </c>
      <c r="I3" s="11"/>
      <c r="J3" s="11"/>
      <c r="K3" s="11"/>
      <c r="L3" s="11"/>
      <c r="M3" s="28"/>
      <c r="N3" s="11" t="s">
        <v>9</v>
      </c>
      <c r="O3" s="11"/>
      <c r="P3" s="11"/>
      <c r="Q3" s="11"/>
      <c r="R3" s="11"/>
      <c r="S3" s="11"/>
      <c r="T3" s="11" t="s">
        <v>10</v>
      </c>
      <c r="U3" s="11"/>
      <c r="V3" s="11"/>
      <c r="W3" s="11"/>
      <c r="X3" s="11" t="s">
        <v>11</v>
      </c>
      <c r="Y3" s="11"/>
      <c r="Z3" s="11"/>
      <c r="AA3" s="11"/>
      <c r="AB3" s="11"/>
      <c r="AC3" s="11"/>
      <c r="AD3" s="32" t="s">
        <v>12</v>
      </c>
      <c r="AE3" s="32"/>
      <c r="AF3" s="32"/>
      <c r="AG3" s="32"/>
      <c r="AH3" s="32"/>
      <c r="AI3" s="32"/>
      <c r="AJ3" s="11" t="s">
        <v>13</v>
      </c>
      <c r="AK3" s="33"/>
      <c r="AL3" s="33"/>
    </row>
    <row r="4" ht="94.5" spans="1:38">
      <c r="A4" s="7"/>
      <c r="B4" s="7"/>
      <c r="C4" s="8"/>
      <c r="D4" s="11" t="s">
        <v>14</v>
      </c>
      <c r="E4" s="11" t="s">
        <v>15</v>
      </c>
      <c r="F4" s="11" t="s">
        <v>16</v>
      </c>
      <c r="G4" s="12" t="s">
        <v>17</v>
      </c>
      <c r="H4" s="11" t="s">
        <v>18</v>
      </c>
      <c r="I4" s="11" t="s">
        <v>19</v>
      </c>
      <c r="J4" s="11" t="s">
        <v>20</v>
      </c>
      <c r="K4" s="11" t="s">
        <v>21</v>
      </c>
      <c r="L4" s="11" t="s">
        <v>16</v>
      </c>
      <c r="M4" s="12" t="s">
        <v>17</v>
      </c>
      <c r="N4" s="11" t="s">
        <v>22</v>
      </c>
      <c r="O4" s="11" t="s">
        <v>23</v>
      </c>
      <c r="P4" s="11" t="s">
        <v>24</v>
      </c>
      <c r="Q4" s="11" t="s">
        <v>25</v>
      </c>
      <c r="R4" s="11" t="s">
        <v>16</v>
      </c>
      <c r="S4" s="12" t="s">
        <v>17</v>
      </c>
      <c r="T4" s="11" t="s">
        <v>26</v>
      </c>
      <c r="U4" s="11" t="s">
        <v>27</v>
      </c>
      <c r="V4" s="11" t="s">
        <v>16</v>
      </c>
      <c r="W4" s="12" t="s">
        <v>17</v>
      </c>
      <c r="X4" s="11" t="s">
        <v>28</v>
      </c>
      <c r="Y4" s="11" t="s">
        <v>29</v>
      </c>
      <c r="Z4" s="11" t="s">
        <v>30</v>
      </c>
      <c r="AA4" s="11" t="s">
        <v>31</v>
      </c>
      <c r="AB4" s="11" t="s">
        <v>21</v>
      </c>
      <c r="AC4" s="12" t="s">
        <v>17</v>
      </c>
      <c r="AD4" s="11" t="s">
        <v>32</v>
      </c>
      <c r="AE4" s="11" t="s">
        <v>33</v>
      </c>
      <c r="AF4" s="11" t="s">
        <v>34</v>
      </c>
      <c r="AG4" s="11" t="s">
        <v>35</v>
      </c>
      <c r="AH4" s="11" t="s">
        <v>36</v>
      </c>
      <c r="AI4" s="12" t="s">
        <v>17</v>
      </c>
      <c r="AJ4" s="11"/>
      <c r="AK4" s="33"/>
      <c r="AL4" s="33"/>
    </row>
    <row r="5" s="1" customFormat="1" ht="16.5" customHeight="1" spans="1:36">
      <c r="A5" s="9">
        <v>1</v>
      </c>
      <c r="B5" s="13" t="s">
        <v>37</v>
      </c>
      <c r="C5" s="14">
        <v>202115020101</v>
      </c>
      <c r="D5" s="15"/>
      <c r="E5" s="15"/>
      <c r="F5" s="15">
        <v>1</v>
      </c>
      <c r="G5" s="15">
        <v>1</v>
      </c>
      <c r="H5" s="16">
        <v>0.125</v>
      </c>
      <c r="I5" s="15"/>
      <c r="J5" s="15"/>
      <c r="K5" s="15"/>
      <c r="L5" s="15"/>
      <c r="M5" s="16">
        <v>0.125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>
        <v>1.125</v>
      </c>
    </row>
    <row r="6" s="1" customFormat="1" ht="16.5" customHeight="1" spans="1:36">
      <c r="A6" s="9">
        <v>2</v>
      </c>
      <c r="B6" s="13" t="s">
        <v>38</v>
      </c>
      <c r="C6" s="14">
        <v>202115020102</v>
      </c>
      <c r="D6" s="15"/>
      <c r="E6" s="15"/>
      <c r="F6" s="15">
        <v>1</v>
      </c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>
        <v>1</v>
      </c>
    </row>
    <row r="7" s="1" customFormat="1" ht="16.5" customHeight="1" spans="1:36">
      <c r="A7" s="9">
        <v>3</v>
      </c>
      <c r="B7" s="13" t="s">
        <v>39</v>
      </c>
      <c r="C7" s="14">
        <v>202115020103</v>
      </c>
      <c r="D7" s="15"/>
      <c r="E7" s="15"/>
      <c r="F7" s="15">
        <v>1</v>
      </c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</v>
      </c>
      <c r="AE7" s="15"/>
      <c r="AF7" s="15"/>
      <c r="AG7" s="15"/>
      <c r="AH7" s="15"/>
      <c r="AI7" s="15">
        <v>1</v>
      </c>
      <c r="AJ7" s="15">
        <v>2</v>
      </c>
    </row>
    <row r="8" s="1" customFormat="1" ht="16.5" customHeight="1" spans="1:36">
      <c r="A8" s="9">
        <v>4</v>
      </c>
      <c r="B8" s="13" t="s">
        <v>40</v>
      </c>
      <c r="C8" s="14">
        <v>202115020104</v>
      </c>
      <c r="D8" s="15"/>
      <c r="E8" s="15"/>
      <c r="F8" s="15">
        <v>1</v>
      </c>
      <c r="G8" s="15">
        <v>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</v>
      </c>
      <c r="AE8" s="15"/>
      <c r="AF8" s="15"/>
      <c r="AG8" s="15"/>
      <c r="AH8" s="15"/>
      <c r="AI8" s="15">
        <v>1</v>
      </c>
      <c r="AJ8" s="15">
        <v>2</v>
      </c>
    </row>
    <row r="9" s="1" customFormat="1" ht="16.5" customHeight="1" spans="1:36">
      <c r="A9" s="9">
        <v>5</v>
      </c>
      <c r="B9" s="13" t="s">
        <v>41</v>
      </c>
      <c r="C9" s="14">
        <v>202115020105</v>
      </c>
      <c r="D9" s="15"/>
      <c r="E9" s="15"/>
      <c r="F9" s="15">
        <v>1</v>
      </c>
      <c r="G9" s="15">
        <v>1</v>
      </c>
      <c r="H9" s="15">
        <v>0.2</v>
      </c>
      <c r="I9" s="15"/>
      <c r="J9" s="15"/>
      <c r="K9" s="15"/>
      <c r="L9" s="15"/>
      <c r="M9" s="15">
        <v>0.2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>
        <v>1.2</v>
      </c>
    </row>
    <row r="10" s="1" customFormat="1" ht="16.5" customHeight="1" spans="1:36">
      <c r="A10" s="9">
        <v>6</v>
      </c>
      <c r="B10" s="13" t="s">
        <v>42</v>
      </c>
      <c r="C10" s="14">
        <v>202115020106</v>
      </c>
      <c r="D10" s="15"/>
      <c r="E10" s="15"/>
      <c r="F10" s="15">
        <v>1.25</v>
      </c>
      <c r="G10" s="15">
        <v>1.25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>
        <v>1</v>
      </c>
      <c r="Y10" s="15"/>
      <c r="Z10" s="15"/>
      <c r="AA10" s="15"/>
      <c r="AB10" s="15"/>
      <c r="AC10" s="15">
        <v>1</v>
      </c>
      <c r="AD10" s="15"/>
      <c r="AE10" s="15"/>
      <c r="AF10" s="15"/>
      <c r="AG10" s="15"/>
      <c r="AH10" s="15"/>
      <c r="AI10" s="15"/>
      <c r="AJ10" s="15">
        <v>2.25</v>
      </c>
    </row>
    <row r="11" s="1" customFormat="1" ht="16.5" customHeight="1" spans="1:36">
      <c r="A11" s="9">
        <v>7</v>
      </c>
      <c r="B11" s="13" t="s">
        <v>43</v>
      </c>
      <c r="C11" s="14">
        <v>202115020107</v>
      </c>
      <c r="D11" s="15"/>
      <c r="E11" s="15"/>
      <c r="F11" s="15">
        <v>1</v>
      </c>
      <c r="G11" s="15">
        <v>1</v>
      </c>
      <c r="H11" s="15"/>
      <c r="I11" s="15"/>
      <c r="J11" s="15"/>
      <c r="K11" s="15"/>
      <c r="L11" s="15"/>
      <c r="M11" s="15"/>
      <c r="N11" s="15"/>
      <c r="O11" s="15"/>
      <c r="P11" s="15"/>
      <c r="Q11" s="15">
        <v>0.25</v>
      </c>
      <c r="R11" s="15"/>
      <c r="S11" s="15">
        <v>0.25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v>1.25</v>
      </c>
    </row>
    <row r="12" s="1" customFormat="1" ht="16.5" customHeight="1" spans="1:36">
      <c r="A12" s="9">
        <v>8</v>
      </c>
      <c r="B12" s="13" t="s">
        <v>44</v>
      </c>
      <c r="C12" s="14">
        <v>202115020108</v>
      </c>
      <c r="D12" s="15"/>
      <c r="E12" s="15"/>
      <c r="F12" s="15">
        <v>1</v>
      </c>
      <c r="G12" s="15">
        <v>1</v>
      </c>
      <c r="H12" s="15">
        <v>1.05</v>
      </c>
      <c r="I12" s="15"/>
      <c r="J12" s="15"/>
      <c r="K12" s="15"/>
      <c r="L12" s="15"/>
      <c r="M12" s="15">
        <v>1.05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</v>
      </c>
      <c r="AE12" s="15"/>
      <c r="AF12" s="15"/>
      <c r="AG12" s="15"/>
      <c r="AH12" s="15"/>
      <c r="AI12" s="15">
        <v>1</v>
      </c>
      <c r="AJ12" s="15">
        <v>3.05</v>
      </c>
    </row>
    <row r="13" s="1" customFormat="1" ht="16.5" customHeight="1" spans="1:36">
      <c r="A13" s="9">
        <v>9</v>
      </c>
      <c r="B13" s="13" t="s">
        <v>45</v>
      </c>
      <c r="C13" s="14">
        <v>202115020109</v>
      </c>
      <c r="D13" s="15"/>
      <c r="E13" s="15"/>
      <c r="F13" s="15">
        <v>1</v>
      </c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>
        <v>2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>
        <v>3</v>
      </c>
    </row>
    <row r="14" s="1" customFormat="1" ht="16.5" customHeight="1" spans="1:36">
      <c r="A14" s="9">
        <v>10</v>
      </c>
      <c r="B14" s="13" t="s">
        <v>46</v>
      </c>
      <c r="C14" s="14">
        <v>202115020110</v>
      </c>
      <c r="D14" s="15"/>
      <c r="E14" s="15">
        <v>0.3</v>
      </c>
      <c r="F14" s="15">
        <v>1.5</v>
      </c>
      <c r="G14" s="15">
        <v>1.8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1.8</v>
      </c>
    </row>
    <row r="15" s="1" customFormat="1" ht="16.5" customHeight="1" spans="1:36">
      <c r="A15" s="9">
        <v>11</v>
      </c>
      <c r="B15" s="13" t="s">
        <v>47</v>
      </c>
      <c r="C15" s="14">
        <v>202115020111</v>
      </c>
      <c r="D15" s="15"/>
      <c r="E15" s="15"/>
      <c r="F15" s="15">
        <v>1</v>
      </c>
      <c r="G15" s="15">
        <v>1</v>
      </c>
      <c r="H15" s="15"/>
      <c r="I15" s="15"/>
      <c r="J15" s="15"/>
      <c r="K15" s="15"/>
      <c r="L15" s="15"/>
      <c r="M15" s="15"/>
      <c r="N15" s="15">
        <v>0.1</v>
      </c>
      <c r="O15" s="15"/>
      <c r="P15" s="15"/>
      <c r="Q15" s="15"/>
      <c r="R15" s="15"/>
      <c r="S15" s="15">
        <v>0.1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1.1</v>
      </c>
    </row>
    <row r="16" s="1" customFormat="1" ht="16.5" customHeight="1" spans="1:36">
      <c r="A16" s="9">
        <v>12</v>
      </c>
      <c r="B16" s="13" t="s">
        <v>48</v>
      </c>
      <c r="C16" s="14">
        <v>202115020112</v>
      </c>
      <c r="D16" s="15"/>
      <c r="E16" s="15">
        <v>0.4</v>
      </c>
      <c r="F16" s="15">
        <v>1</v>
      </c>
      <c r="G16" s="15">
        <v>1.4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1.4</v>
      </c>
    </row>
    <row r="17" s="1" customFormat="1" ht="16.5" customHeight="1" spans="1:36">
      <c r="A17" s="9">
        <v>13</v>
      </c>
      <c r="B17" s="13" t="s">
        <v>49</v>
      </c>
      <c r="C17" s="14">
        <v>202115020113</v>
      </c>
      <c r="D17" s="15"/>
      <c r="E17" s="15"/>
      <c r="F17" s="15">
        <v>1</v>
      </c>
      <c r="G17" s="15">
        <v>1</v>
      </c>
      <c r="H17" s="15">
        <v>0.3</v>
      </c>
      <c r="I17" s="15"/>
      <c r="J17" s="15"/>
      <c r="K17" s="15"/>
      <c r="L17" s="15"/>
      <c r="M17" s="15">
        <v>0.3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1.3</v>
      </c>
    </row>
    <row r="18" s="1" customFormat="1" ht="16.5" customHeight="1" spans="1:36">
      <c r="A18" s="9">
        <v>14</v>
      </c>
      <c r="B18" s="13" t="s">
        <v>50</v>
      </c>
      <c r="C18" s="14">
        <v>202115020114</v>
      </c>
      <c r="D18" s="15"/>
      <c r="E18" s="15"/>
      <c r="F18" s="15">
        <v>1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1</v>
      </c>
    </row>
    <row r="19" s="1" customFormat="1" ht="16.5" customHeight="1" spans="1:36">
      <c r="A19" s="9">
        <v>15</v>
      </c>
      <c r="B19" s="13" t="s">
        <v>51</v>
      </c>
      <c r="C19" s="14">
        <v>202115020115</v>
      </c>
      <c r="D19" s="15"/>
      <c r="E19" s="15"/>
      <c r="F19" s="15">
        <v>1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>
        <v>1</v>
      </c>
    </row>
    <row r="20" s="1" customFormat="1" ht="16.5" customHeight="1" spans="1:36">
      <c r="A20" s="9">
        <v>16</v>
      </c>
      <c r="B20" s="13" t="s">
        <v>52</v>
      </c>
      <c r="C20" s="14">
        <v>202115020116</v>
      </c>
      <c r="D20" s="15"/>
      <c r="E20" s="15"/>
      <c r="F20" s="15">
        <v>1</v>
      </c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>
        <v>0.2</v>
      </c>
      <c r="U20" s="15"/>
      <c r="V20" s="15"/>
      <c r="W20" s="15">
        <v>0.2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>
        <v>1.2</v>
      </c>
    </row>
    <row r="21" s="1" customFormat="1" ht="16.5" customHeight="1" spans="1:36">
      <c r="A21" s="9">
        <v>17</v>
      </c>
      <c r="B21" s="13" t="s">
        <v>53</v>
      </c>
      <c r="C21" s="14">
        <v>202115020117</v>
      </c>
      <c r="D21" s="15"/>
      <c r="E21" s="15"/>
      <c r="F21" s="15">
        <v>1.15</v>
      </c>
      <c r="G21" s="15">
        <v>1.15</v>
      </c>
      <c r="H21" s="17">
        <v>0.0375</v>
      </c>
      <c r="I21" s="15"/>
      <c r="J21" s="15"/>
      <c r="K21" s="15"/>
      <c r="L21" s="15"/>
      <c r="M21" s="17">
        <v>0.0375</v>
      </c>
      <c r="N21" s="15">
        <v>0.1</v>
      </c>
      <c r="O21" s="15"/>
      <c r="P21" s="15"/>
      <c r="Q21" s="15">
        <v>1.5</v>
      </c>
      <c r="R21" s="15"/>
      <c r="S21" s="15">
        <v>1.6</v>
      </c>
      <c r="T21" s="15"/>
      <c r="U21" s="15"/>
      <c r="V21" s="15"/>
      <c r="W21" s="15"/>
      <c r="X21" s="15">
        <v>1</v>
      </c>
      <c r="Y21" s="15"/>
      <c r="Z21" s="15"/>
      <c r="AA21" s="15"/>
      <c r="AB21" s="15"/>
      <c r="AC21" s="15">
        <v>1</v>
      </c>
      <c r="AD21" s="15"/>
      <c r="AE21" s="15"/>
      <c r="AF21" s="15"/>
      <c r="AG21" s="15"/>
      <c r="AH21" s="15"/>
      <c r="AI21" s="15"/>
      <c r="AJ21" s="17">
        <v>3.1375</v>
      </c>
    </row>
    <row r="22" s="1" customFormat="1" ht="16.5" customHeight="1" spans="1:36">
      <c r="A22" s="9">
        <v>18</v>
      </c>
      <c r="B22" s="13" t="s">
        <v>54</v>
      </c>
      <c r="C22" s="14">
        <v>202115020118</v>
      </c>
      <c r="D22" s="15"/>
      <c r="E22" s="15"/>
      <c r="F22" s="15">
        <v>1</v>
      </c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>
        <v>1</v>
      </c>
    </row>
    <row r="23" s="1" customFormat="1" ht="16.5" customHeight="1" spans="1:36">
      <c r="A23" s="9">
        <v>19</v>
      </c>
      <c r="B23" s="13" t="s">
        <v>55</v>
      </c>
      <c r="C23" s="14">
        <v>202115020119</v>
      </c>
      <c r="D23" s="15"/>
      <c r="E23" s="15"/>
      <c r="F23" s="15">
        <v>1</v>
      </c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1</v>
      </c>
      <c r="Y23" s="15"/>
      <c r="Z23" s="15"/>
      <c r="AA23" s="15"/>
      <c r="AB23" s="15"/>
      <c r="AC23" s="15">
        <v>1</v>
      </c>
      <c r="AD23" s="15"/>
      <c r="AE23" s="15"/>
      <c r="AF23" s="15"/>
      <c r="AG23" s="15"/>
      <c r="AH23" s="15"/>
      <c r="AI23" s="15"/>
      <c r="AJ23" s="15">
        <v>2</v>
      </c>
    </row>
    <row r="24" s="1" customFormat="1" ht="16.5" customHeight="1" spans="1:36">
      <c r="A24" s="9">
        <v>20</v>
      </c>
      <c r="B24" s="13" t="s">
        <v>56</v>
      </c>
      <c r="C24" s="14">
        <v>202115020120</v>
      </c>
      <c r="D24" s="15"/>
      <c r="E24" s="15"/>
      <c r="F24" s="15">
        <v>1</v>
      </c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>
        <v>1</v>
      </c>
    </row>
    <row r="25" s="1" customFormat="1" ht="16.5" customHeight="1" spans="1:36">
      <c r="A25" s="9">
        <v>21</v>
      </c>
      <c r="B25" s="13" t="s">
        <v>57</v>
      </c>
      <c r="C25" s="14">
        <v>202115020121</v>
      </c>
      <c r="D25" s="15"/>
      <c r="E25" s="15"/>
      <c r="F25" s="15">
        <v>1</v>
      </c>
      <c r="G25" s="15"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>
        <v>1</v>
      </c>
    </row>
    <row r="26" s="1" customFormat="1" ht="16.5" customHeight="1" spans="1:36">
      <c r="A26" s="9">
        <v>22</v>
      </c>
      <c r="B26" s="13" t="s">
        <v>58</v>
      </c>
      <c r="C26" s="14">
        <v>202115020122</v>
      </c>
      <c r="D26" s="15"/>
      <c r="E26" s="15"/>
      <c r="F26" s="15">
        <v>1</v>
      </c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>
        <v>1</v>
      </c>
    </row>
    <row r="27" s="1" customFormat="1" ht="16.5" customHeight="1" spans="1:36">
      <c r="A27" s="9">
        <v>23</v>
      </c>
      <c r="B27" s="13" t="s">
        <v>59</v>
      </c>
      <c r="C27" s="14">
        <v>202115020123</v>
      </c>
      <c r="D27" s="15"/>
      <c r="E27" s="15"/>
      <c r="F27" s="15">
        <v>1</v>
      </c>
      <c r="G27" s="15"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>
        <v>1</v>
      </c>
    </row>
    <row r="28" s="1" customFormat="1" ht="16.5" customHeight="1" spans="1:36">
      <c r="A28" s="9">
        <v>24</v>
      </c>
      <c r="B28" s="13" t="s">
        <v>60</v>
      </c>
      <c r="C28" s="14">
        <v>202115020124</v>
      </c>
      <c r="D28" s="15"/>
      <c r="E28" s="15"/>
      <c r="F28" s="15">
        <v>1</v>
      </c>
      <c r="G28" s="15">
        <v>1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1</v>
      </c>
    </row>
    <row r="29" s="1" customFormat="1" ht="16.5" customHeight="1" spans="1:36">
      <c r="A29" s="9">
        <v>25</v>
      </c>
      <c r="B29" s="13" t="s">
        <v>61</v>
      </c>
      <c r="C29" s="14">
        <v>202115020125</v>
      </c>
      <c r="D29" s="15"/>
      <c r="E29" s="15"/>
      <c r="F29" s="15">
        <v>1</v>
      </c>
      <c r="G29" s="15">
        <v>1</v>
      </c>
      <c r="H29" s="15">
        <v>0.05</v>
      </c>
      <c r="I29" s="15"/>
      <c r="J29" s="15"/>
      <c r="K29" s="15"/>
      <c r="L29" s="15"/>
      <c r="M29" s="15">
        <v>0.05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>
        <v>1</v>
      </c>
      <c r="AE29" s="15"/>
      <c r="AF29" s="15"/>
      <c r="AG29" s="15"/>
      <c r="AH29" s="15"/>
      <c r="AI29" s="15">
        <v>1</v>
      </c>
      <c r="AJ29" s="15">
        <v>2.05</v>
      </c>
    </row>
    <row r="30" s="1" customFormat="1" ht="16.5" customHeight="1" spans="1:36">
      <c r="A30" s="9">
        <v>26</v>
      </c>
      <c r="B30" s="13" t="s">
        <v>62</v>
      </c>
      <c r="C30" s="14">
        <v>202115020126</v>
      </c>
      <c r="D30" s="15"/>
      <c r="E30" s="15"/>
      <c r="F30" s="15">
        <v>1</v>
      </c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1</v>
      </c>
      <c r="AE30" s="15"/>
      <c r="AF30" s="15"/>
      <c r="AG30" s="15"/>
      <c r="AH30" s="15"/>
      <c r="AI30" s="15">
        <v>1</v>
      </c>
      <c r="AJ30" s="15">
        <v>2</v>
      </c>
    </row>
    <row r="31" s="1" customFormat="1" ht="16.5" customHeight="1" spans="1:36">
      <c r="A31" s="9">
        <v>27</v>
      </c>
      <c r="B31" s="13" t="s">
        <v>63</v>
      </c>
      <c r="C31" s="14">
        <v>202115020127</v>
      </c>
      <c r="D31" s="15"/>
      <c r="E31" s="15"/>
      <c r="F31" s="15">
        <v>1</v>
      </c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1</v>
      </c>
    </row>
    <row r="32" s="1" customFormat="1" ht="16.5" customHeight="1" spans="1:36">
      <c r="A32" s="9">
        <v>28</v>
      </c>
      <c r="B32" s="13" t="s">
        <v>64</v>
      </c>
      <c r="C32" s="14">
        <v>202115020128</v>
      </c>
      <c r="D32" s="15"/>
      <c r="E32" s="15"/>
      <c r="F32" s="15">
        <v>1</v>
      </c>
      <c r="G32" s="15">
        <v>1</v>
      </c>
      <c r="H32" s="15">
        <v>0.2</v>
      </c>
      <c r="I32" s="15"/>
      <c r="J32" s="15"/>
      <c r="K32" s="15"/>
      <c r="L32" s="15"/>
      <c r="M32" s="15">
        <v>0.2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>
        <v>1.2</v>
      </c>
    </row>
    <row r="33" s="1" customFormat="1" ht="16.5" customHeight="1" spans="1:36">
      <c r="A33" s="9">
        <v>29</v>
      </c>
      <c r="B33" s="13" t="s">
        <v>65</v>
      </c>
      <c r="C33" s="14">
        <v>202115020129</v>
      </c>
      <c r="D33" s="15"/>
      <c r="E33" s="15"/>
      <c r="F33" s="15">
        <v>1</v>
      </c>
      <c r="G33" s="15">
        <v>1</v>
      </c>
      <c r="H33" s="15"/>
      <c r="I33" s="15"/>
      <c r="J33" s="15"/>
      <c r="K33" s="15"/>
      <c r="L33" s="15"/>
      <c r="M33" s="15"/>
      <c r="N33" s="15">
        <v>0.1</v>
      </c>
      <c r="O33" s="15"/>
      <c r="P33" s="15"/>
      <c r="Q33" s="15"/>
      <c r="R33" s="15"/>
      <c r="S33" s="15">
        <v>0.1</v>
      </c>
      <c r="T33" s="15"/>
      <c r="U33" s="15"/>
      <c r="V33" s="15"/>
      <c r="W33" s="15"/>
      <c r="X33" s="15">
        <v>1</v>
      </c>
      <c r="Y33" s="15"/>
      <c r="Z33" s="15"/>
      <c r="AA33" s="15"/>
      <c r="AB33" s="15"/>
      <c r="AC33" s="15">
        <v>1</v>
      </c>
      <c r="AD33" s="15"/>
      <c r="AE33" s="15"/>
      <c r="AF33" s="15"/>
      <c r="AG33" s="15"/>
      <c r="AH33" s="15"/>
      <c r="AI33" s="15"/>
      <c r="AJ33" s="15">
        <v>2.1</v>
      </c>
    </row>
    <row r="34" s="1" customFormat="1" ht="16.5" customHeight="1" spans="1:36">
      <c r="A34" s="9">
        <v>30</v>
      </c>
      <c r="B34" s="13" t="s">
        <v>66</v>
      </c>
      <c r="C34" s="14">
        <v>202115020130</v>
      </c>
      <c r="D34" s="15"/>
      <c r="E34" s="15">
        <v>0.3</v>
      </c>
      <c r="F34" s="15">
        <v>1</v>
      </c>
      <c r="G34" s="15">
        <v>1.3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>
        <v>1.3</v>
      </c>
    </row>
    <row r="35" s="1" customFormat="1" ht="16.5" customHeight="1" spans="1:36">
      <c r="A35" s="9">
        <v>31</v>
      </c>
      <c r="B35" s="13" t="s">
        <v>67</v>
      </c>
      <c r="C35" s="14">
        <v>202115020131</v>
      </c>
      <c r="D35" s="15"/>
      <c r="E35" s="15"/>
      <c r="F35" s="15">
        <v>1</v>
      </c>
      <c r="G35" s="15">
        <v>1</v>
      </c>
      <c r="H35" s="16">
        <v>0.175</v>
      </c>
      <c r="I35" s="15"/>
      <c r="J35" s="15"/>
      <c r="K35" s="15"/>
      <c r="L35" s="15"/>
      <c r="M35" s="16">
        <v>0.175</v>
      </c>
      <c r="N35" s="15"/>
      <c r="O35" s="15"/>
      <c r="P35" s="15"/>
      <c r="Q35" s="15"/>
      <c r="R35" s="15"/>
      <c r="S35" s="15"/>
      <c r="T35" s="15">
        <v>0.3</v>
      </c>
      <c r="U35" s="15"/>
      <c r="V35" s="15"/>
      <c r="W35" s="15">
        <v>0.3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>
        <v>1.475</v>
      </c>
    </row>
    <row r="36" s="1" customFormat="1" ht="16.5" customHeight="1" spans="1:36">
      <c r="A36" s="9">
        <v>32</v>
      </c>
      <c r="B36" s="13" t="s">
        <v>68</v>
      </c>
      <c r="C36" s="14">
        <v>202115020132</v>
      </c>
      <c r="D36" s="15"/>
      <c r="E36" s="15">
        <v>0.3</v>
      </c>
      <c r="F36" s="15">
        <v>1.35</v>
      </c>
      <c r="G36" s="15">
        <v>1.65</v>
      </c>
      <c r="H36" s="16">
        <v>0.075</v>
      </c>
      <c r="I36" s="15"/>
      <c r="J36" s="15"/>
      <c r="K36" s="15"/>
      <c r="L36" s="15"/>
      <c r="M36" s="16">
        <v>0.075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1</v>
      </c>
      <c r="Y36" s="15"/>
      <c r="Z36" s="15"/>
      <c r="AA36" s="15"/>
      <c r="AB36" s="15"/>
      <c r="AC36" s="15">
        <v>1</v>
      </c>
      <c r="AD36" s="15"/>
      <c r="AE36" s="15"/>
      <c r="AF36" s="15"/>
      <c r="AG36" s="15"/>
      <c r="AH36" s="15"/>
      <c r="AI36" s="15"/>
      <c r="AJ36" s="16">
        <v>2.725</v>
      </c>
    </row>
    <row r="37" s="1" customFormat="1" ht="16.5" customHeight="1" spans="1:36">
      <c r="A37" s="9">
        <v>33</v>
      </c>
      <c r="B37" s="13" t="s">
        <v>69</v>
      </c>
      <c r="C37" s="14">
        <v>202115020133</v>
      </c>
      <c r="D37" s="15"/>
      <c r="E37" s="15"/>
      <c r="F37" s="15">
        <v>1</v>
      </c>
      <c r="G37" s="15">
        <v>1</v>
      </c>
      <c r="H37" s="16">
        <v>0.075</v>
      </c>
      <c r="I37" s="15"/>
      <c r="J37" s="15"/>
      <c r="K37" s="15"/>
      <c r="L37" s="15"/>
      <c r="M37" s="16">
        <v>0.075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>
        <v>1.075</v>
      </c>
    </row>
    <row r="38" s="1" customFormat="1" ht="16.5" customHeight="1" spans="1:36">
      <c r="A38" s="9">
        <v>34</v>
      </c>
      <c r="B38" s="13" t="s">
        <v>70</v>
      </c>
      <c r="C38" s="14">
        <v>202115020134</v>
      </c>
      <c r="D38" s="15"/>
      <c r="E38" s="15"/>
      <c r="F38" s="15">
        <v>1</v>
      </c>
      <c r="G38" s="15">
        <v>1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1</v>
      </c>
    </row>
    <row r="39" s="1" customFormat="1" ht="16.5" customHeight="1" spans="1:36">
      <c r="A39" s="9">
        <v>35</v>
      </c>
      <c r="B39" s="13" t="s">
        <v>71</v>
      </c>
      <c r="C39" s="14">
        <v>202015020129</v>
      </c>
      <c r="D39" s="15"/>
      <c r="E39" s="15"/>
      <c r="F39" s="15">
        <v>1</v>
      </c>
      <c r="G39" s="15">
        <v>1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>
        <v>1</v>
      </c>
    </row>
    <row r="40" s="1" customFormat="1" ht="16.5" customHeight="1" spans="1:36">
      <c r="A40" s="9">
        <v>36</v>
      </c>
      <c r="B40" s="18" t="s">
        <v>72</v>
      </c>
      <c r="C40" s="19" t="s">
        <v>73</v>
      </c>
      <c r="D40" s="20"/>
      <c r="E40" s="18">
        <v>0.4</v>
      </c>
      <c r="F40" s="20">
        <v>1.35</v>
      </c>
      <c r="G40" s="18">
        <v>1.75</v>
      </c>
      <c r="H40" s="20"/>
      <c r="I40" s="20"/>
      <c r="J40" s="20">
        <v>1.25</v>
      </c>
      <c r="K40" s="20"/>
      <c r="L40" s="20"/>
      <c r="M40" s="20">
        <v>1.25</v>
      </c>
      <c r="N40" s="20"/>
      <c r="O40" s="20"/>
      <c r="P40" s="20"/>
      <c r="Q40" s="20">
        <v>0.3</v>
      </c>
      <c r="R40" s="20"/>
      <c r="S40" s="20">
        <v>0.3</v>
      </c>
      <c r="T40" s="20"/>
      <c r="U40" s="20"/>
      <c r="V40" s="20"/>
      <c r="W40" s="20"/>
      <c r="X40" s="20">
        <v>1</v>
      </c>
      <c r="Y40" s="20"/>
      <c r="Z40" s="20"/>
      <c r="AA40" s="20"/>
      <c r="AB40" s="20"/>
      <c r="AC40" s="20">
        <v>1</v>
      </c>
      <c r="AD40" s="21"/>
      <c r="AE40" s="20"/>
      <c r="AF40" s="20"/>
      <c r="AG40" s="20"/>
      <c r="AH40" s="21"/>
      <c r="AI40" s="20"/>
      <c r="AJ40" s="20">
        <v>4.3</v>
      </c>
    </row>
    <row r="41" s="1" customFormat="1" ht="16.5" customHeight="1" spans="1:36">
      <c r="A41" s="9">
        <v>37</v>
      </c>
      <c r="B41" s="18" t="s">
        <v>74</v>
      </c>
      <c r="C41" s="19" t="s">
        <v>75</v>
      </c>
      <c r="D41" s="20"/>
      <c r="E41" s="18">
        <v>0.2</v>
      </c>
      <c r="F41" s="20">
        <v>1</v>
      </c>
      <c r="G41" s="18">
        <v>1.2</v>
      </c>
      <c r="H41" s="21"/>
      <c r="I41" s="20"/>
      <c r="J41" s="20">
        <v>0.25</v>
      </c>
      <c r="K41" s="20"/>
      <c r="L41" s="20"/>
      <c r="M41" s="20">
        <v>0.25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30"/>
      <c r="Y41" s="20"/>
      <c r="Z41" s="30"/>
      <c r="AA41" s="20"/>
      <c r="AB41" s="20"/>
      <c r="AC41" s="20"/>
      <c r="AD41" s="30"/>
      <c r="AE41" s="20"/>
      <c r="AF41" s="20"/>
      <c r="AG41" s="30"/>
      <c r="AH41" s="30"/>
      <c r="AI41" s="20"/>
      <c r="AJ41" s="18">
        <v>1.45</v>
      </c>
    </row>
    <row r="42" s="1" customFormat="1" ht="16.5" customHeight="1" spans="1:36">
      <c r="A42" s="9">
        <v>38</v>
      </c>
      <c r="B42" s="18" t="s">
        <v>76</v>
      </c>
      <c r="C42" s="19" t="s">
        <v>77</v>
      </c>
      <c r="D42" s="20"/>
      <c r="E42" s="18">
        <v>0.2</v>
      </c>
      <c r="F42" s="20">
        <v>1.1</v>
      </c>
      <c r="G42" s="18">
        <v>1.3</v>
      </c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1"/>
      <c r="AE42" s="20"/>
      <c r="AF42" s="20"/>
      <c r="AG42" s="20"/>
      <c r="AH42" s="21"/>
      <c r="AI42" s="20"/>
      <c r="AJ42" s="18">
        <v>1.3</v>
      </c>
    </row>
    <row r="43" s="1" customFormat="1" ht="16.5" customHeight="1" spans="1:36">
      <c r="A43" s="9">
        <v>39</v>
      </c>
      <c r="B43" s="22" t="s">
        <v>78</v>
      </c>
      <c r="C43" s="19" t="s">
        <v>79</v>
      </c>
      <c r="D43" s="22"/>
      <c r="E43" s="22"/>
      <c r="F43" s="22">
        <v>1</v>
      </c>
      <c r="G43" s="22">
        <v>1</v>
      </c>
      <c r="H43" s="22"/>
      <c r="I43" s="22"/>
      <c r="J43" s="22"/>
      <c r="K43" s="22"/>
      <c r="L43" s="22"/>
      <c r="M43" s="29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1</v>
      </c>
    </row>
    <row r="44" s="1" customFormat="1" ht="16.5" customHeight="1" spans="1:36">
      <c r="A44" s="9">
        <v>40</v>
      </c>
      <c r="B44" s="18" t="s">
        <v>80</v>
      </c>
      <c r="C44" s="19" t="s">
        <v>81</v>
      </c>
      <c r="D44" s="20"/>
      <c r="E44" s="18">
        <v>0.2</v>
      </c>
      <c r="F44" s="20">
        <v>1</v>
      </c>
      <c r="G44" s="18">
        <v>1.2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1"/>
      <c r="AI44" s="20"/>
      <c r="AJ44" s="20">
        <v>1.2</v>
      </c>
    </row>
    <row r="45" s="1" customFormat="1" ht="16.5" customHeight="1" spans="1:36">
      <c r="A45" s="9">
        <v>41</v>
      </c>
      <c r="B45" s="22" t="s">
        <v>82</v>
      </c>
      <c r="C45" s="19" t="s">
        <v>83</v>
      </c>
      <c r="D45" s="22"/>
      <c r="E45" s="22"/>
      <c r="F45" s="22">
        <v>1</v>
      </c>
      <c r="G45" s="22">
        <v>1</v>
      </c>
      <c r="H45" s="22"/>
      <c r="I45" s="22"/>
      <c r="J45" s="22"/>
      <c r="K45" s="22"/>
      <c r="L45" s="22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1</v>
      </c>
    </row>
    <row r="46" s="1" customFormat="1" ht="16.5" customHeight="1" spans="1:36">
      <c r="A46" s="9">
        <v>42</v>
      </c>
      <c r="B46" s="18" t="s">
        <v>84</v>
      </c>
      <c r="C46" s="19" t="s">
        <v>85</v>
      </c>
      <c r="D46" s="20"/>
      <c r="E46" s="18">
        <v>0.1</v>
      </c>
      <c r="F46" s="20">
        <v>1</v>
      </c>
      <c r="G46" s="18">
        <v>1.1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8">
        <v>1.1</v>
      </c>
    </row>
    <row r="47" s="1" customFormat="1" ht="16.5" customHeight="1" spans="1:36">
      <c r="A47" s="9">
        <v>43</v>
      </c>
      <c r="B47" s="21" t="s">
        <v>86</v>
      </c>
      <c r="C47" s="19" t="s">
        <v>87</v>
      </c>
      <c r="D47" s="20"/>
      <c r="E47" s="20">
        <v>0.3</v>
      </c>
      <c r="F47" s="20">
        <v>1</v>
      </c>
      <c r="G47" s="20">
        <v>1.3</v>
      </c>
      <c r="H47" s="21"/>
      <c r="I47" s="20"/>
      <c r="J47" s="20">
        <v>0.05</v>
      </c>
      <c r="K47" s="20"/>
      <c r="L47" s="20"/>
      <c r="M47" s="20">
        <v>0.05</v>
      </c>
      <c r="N47" s="20"/>
      <c r="O47" s="20"/>
      <c r="P47" s="20"/>
      <c r="Q47" s="20">
        <v>0.2</v>
      </c>
      <c r="R47" s="20"/>
      <c r="S47" s="20">
        <v>0.2</v>
      </c>
      <c r="T47" s="20">
        <v>0.1</v>
      </c>
      <c r="U47" s="20"/>
      <c r="V47" s="20"/>
      <c r="W47" s="20">
        <v>0.1</v>
      </c>
      <c r="X47" s="20">
        <v>1</v>
      </c>
      <c r="Y47" s="20"/>
      <c r="Z47" s="20"/>
      <c r="AA47" s="20"/>
      <c r="AB47" s="20"/>
      <c r="AC47" s="20">
        <v>1</v>
      </c>
      <c r="AD47" s="20"/>
      <c r="AE47" s="20"/>
      <c r="AF47" s="20"/>
      <c r="AG47" s="20"/>
      <c r="AH47" s="21"/>
      <c r="AI47" s="20"/>
      <c r="AJ47" s="20">
        <v>2.65</v>
      </c>
    </row>
    <row r="48" s="1" customFormat="1" ht="16.5" customHeight="1" spans="1:36">
      <c r="A48" s="9">
        <v>44</v>
      </c>
      <c r="B48" s="20" t="s">
        <v>88</v>
      </c>
      <c r="C48" s="19" t="s">
        <v>89</v>
      </c>
      <c r="D48" s="20"/>
      <c r="E48" s="20">
        <v>0.2</v>
      </c>
      <c r="F48" s="20">
        <v>1</v>
      </c>
      <c r="G48" s="20">
        <v>1.2</v>
      </c>
      <c r="H48" s="20">
        <v>1</v>
      </c>
      <c r="I48" s="20"/>
      <c r="J48" s="20"/>
      <c r="K48" s="20"/>
      <c r="L48" s="20"/>
      <c r="M48" s="20">
        <v>1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>
        <v>2.2</v>
      </c>
    </row>
    <row r="49" s="1" customFormat="1" ht="16.5" customHeight="1" spans="1:36">
      <c r="A49" s="9">
        <v>45</v>
      </c>
      <c r="B49" s="22" t="s">
        <v>90</v>
      </c>
      <c r="C49" s="19" t="s">
        <v>91</v>
      </c>
      <c r="D49" s="22"/>
      <c r="E49" s="22"/>
      <c r="F49" s="22">
        <v>1.1</v>
      </c>
      <c r="G49" s="22">
        <v>1.1</v>
      </c>
      <c r="H49" s="22"/>
      <c r="I49" s="22"/>
      <c r="J49" s="22"/>
      <c r="K49" s="22"/>
      <c r="L49" s="22"/>
      <c r="M49" s="29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>
        <v>1</v>
      </c>
      <c r="Y49" s="22"/>
      <c r="Z49" s="22"/>
      <c r="AA49" s="22"/>
      <c r="AB49" s="22"/>
      <c r="AC49" s="22">
        <v>1</v>
      </c>
      <c r="AD49" s="22"/>
      <c r="AE49" s="22"/>
      <c r="AF49" s="22"/>
      <c r="AG49" s="22"/>
      <c r="AH49" s="22"/>
      <c r="AI49" s="22"/>
      <c r="AJ49" s="22">
        <v>2.1</v>
      </c>
    </row>
    <row r="50" s="1" customFormat="1" ht="16.5" customHeight="1" spans="1:36">
      <c r="A50" s="9">
        <v>46</v>
      </c>
      <c r="B50" s="22" t="s">
        <v>92</v>
      </c>
      <c r="C50" s="19" t="s">
        <v>93</v>
      </c>
      <c r="D50" s="22"/>
      <c r="E50" s="22"/>
      <c r="F50" s="22">
        <v>1</v>
      </c>
      <c r="G50" s="22">
        <v>1</v>
      </c>
      <c r="H50" s="22"/>
      <c r="I50" s="22"/>
      <c r="J50" s="22">
        <v>0.05</v>
      </c>
      <c r="K50" s="22"/>
      <c r="L50" s="22"/>
      <c r="M50" s="29">
        <v>0.05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>
        <v>1.05</v>
      </c>
    </row>
    <row r="51" s="1" customFormat="1" ht="16.5" customHeight="1" spans="1:36">
      <c r="A51" s="9">
        <v>47</v>
      </c>
      <c r="B51" s="22" t="s">
        <v>94</v>
      </c>
      <c r="C51" s="19" t="s">
        <v>95</v>
      </c>
      <c r="D51" s="22"/>
      <c r="E51" s="22"/>
      <c r="F51" s="22">
        <v>1</v>
      </c>
      <c r="G51" s="22">
        <v>1</v>
      </c>
      <c r="H51" s="22"/>
      <c r="I51" s="22"/>
      <c r="J51" s="22"/>
      <c r="K51" s="22"/>
      <c r="L51" s="22"/>
      <c r="M51" s="29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>
        <v>1</v>
      </c>
    </row>
    <row r="52" s="1" customFormat="1" ht="16.5" customHeight="1" spans="1:36">
      <c r="A52" s="9">
        <v>48</v>
      </c>
      <c r="B52" s="21" t="s">
        <v>96</v>
      </c>
      <c r="C52" s="19" t="s">
        <v>97</v>
      </c>
      <c r="D52" s="20"/>
      <c r="E52" s="21">
        <v>0.4</v>
      </c>
      <c r="F52" s="22">
        <v>1</v>
      </c>
      <c r="G52" s="22">
        <v>1.4</v>
      </c>
      <c r="H52" s="21"/>
      <c r="I52" s="20"/>
      <c r="J52" s="20">
        <v>0.45</v>
      </c>
      <c r="K52" s="20"/>
      <c r="L52" s="20"/>
      <c r="M52" s="20">
        <v>0.45</v>
      </c>
      <c r="N52" s="20"/>
      <c r="O52" s="20"/>
      <c r="P52" s="20"/>
      <c r="Q52" s="20">
        <v>0.3</v>
      </c>
      <c r="R52" s="20"/>
      <c r="S52" s="20">
        <v>0.3</v>
      </c>
      <c r="T52" s="20">
        <v>0.1</v>
      </c>
      <c r="U52" s="20"/>
      <c r="V52" s="20"/>
      <c r="W52" s="20">
        <v>0.1</v>
      </c>
      <c r="X52" s="20">
        <v>1</v>
      </c>
      <c r="Y52" s="20"/>
      <c r="Z52" s="20"/>
      <c r="AA52" s="20"/>
      <c r="AB52" s="20"/>
      <c r="AC52" s="20">
        <v>1</v>
      </c>
      <c r="AD52" s="20"/>
      <c r="AE52" s="20"/>
      <c r="AF52" s="20"/>
      <c r="AG52" s="20"/>
      <c r="AH52" s="21"/>
      <c r="AI52" s="20"/>
      <c r="AJ52" s="20">
        <v>3.25</v>
      </c>
    </row>
    <row r="53" s="1" customFormat="1" ht="16.5" customHeight="1" spans="1:36">
      <c r="A53" s="9">
        <v>49</v>
      </c>
      <c r="B53" s="18" t="s">
        <v>98</v>
      </c>
      <c r="C53" s="19" t="s">
        <v>99</v>
      </c>
      <c r="D53" s="20"/>
      <c r="E53" s="18">
        <v>0.4</v>
      </c>
      <c r="F53" s="20">
        <v>1</v>
      </c>
      <c r="G53" s="18">
        <v>1.4</v>
      </c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>
        <v>1</v>
      </c>
      <c r="Y53" s="20"/>
      <c r="Z53" s="20"/>
      <c r="AA53" s="20"/>
      <c r="AB53" s="20"/>
      <c r="AC53" s="20">
        <v>1</v>
      </c>
      <c r="AD53" s="20"/>
      <c r="AE53" s="20"/>
      <c r="AF53" s="20"/>
      <c r="AG53" s="20"/>
      <c r="AH53" s="21"/>
      <c r="AI53" s="20"/>
      <c r="AJ53" s="18">
        <v>2.4</v>
      </c>
    </row>
    <row r="54" s="1" customFormat="1" ht="16.5" customHeight="1" spans="1:36">
      <c r="A54" s="9">
        <v>50</v>
      </c>
      <c r="B54" s="22" t="s">
        <v>100</v>
      </c>
      <c r="C54" s="19" t="s">
        <v>101</v>
      </c>
      <c r="D54" s="22"/>
      <c r="E54" s="22"/>
      <c r="F54" s="22">
        <v>1</v>
      </c>
      <c r="G54" s="22">
        <v>1</v>
      </c>
      <c r="H54" s="22"/>
      <c r="I54" s="22"/>
      <c r="J54" s="22"/>
      <c r="K54" s="22"/>
      <c r="L54" s="22"/>
      <c r="M54" s="29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>
        <v>1</v>
      </c>
    </row>
    <row r="55" s="1" customFormat="1" ht="16.5" customHeight="1" spans="1:36">
      <c r="A55" s="9">
        <v>51</v>
      </c>
      <c r="B55" s="22" t="s">
        <v>102</v>
      </c>
      <c r="C55" s="19" t="s">
        <v>103</v>
      </c>
      <c r="D55" s="22"/>
      <c r="E55" s="22"/>
      <c r="F55" s="22">
        <v>1.1</v>
      </c>
      <c r="G55" s="22">
        <v>1.1</v>
      </c>
      <c r="H55" s="22"/>
      <c r="I55" s="22"/>
      <c r="J55" s="22"/>
      <c r="K55" s="22"/>
      <c r="L55" s="22"/>
      <c r="M55" s="29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>
        <v>1.1</v>
      </c>
    </row>
    <row r="56" s="1" customFormat="1" ht="16.5" customHeight="1" spans="1:36">
      <c r="A56" s="9">
        <v>52</v>
      </c>
      <c r="B56" s="22" t="s">
        <v>104</v>
      </c>
      <c r="C56" s="19" t="s">
        <v>105</v>
      </c>
      <c r="D56" s="22"/>
      <c r="E56" s="22"/>
      <c r="F56" s="22">
        <v>1</v>
      </c>
      <c r="G56" s="22">
        <v>1</v>
      </c>
      <c r="H56" s="22"/>
      <c r="I56" s="22"/>
      <c r="J56" s="22"/>
      <c r="K56" s="22"/>
      <c r="L56" s="22"/>
      <c r="M56" s="29"/>
      <c r="N56" s="22"/>
      <c r="O56" s="22"/>
      <c r="P56" s="22"/>
      <c r="Q56" s="22">
        <v>0.2</v>
      </c>
      <c r="R56" s="22"/>
      <c r="S56" s="22">
        <v>0.2</v>
      </c>
      <c r="T56" s="22"/>
      <c r="U56" s="22"/>
      <c r="V56" s="22"/>
      <c r="W56" s="22"/>
      <c r="X56" s="22">
        <v>1</v>
      </c>
      <c r="Y56" s="22"/>
      <c r="Z56" s="22"/>
      <c r="AA56" s="22"/>
      <c r="AB56" s="22"/>
      <c r="AC56" s="22">
        <v>1</v>
      </c>
      <c r="AD56" s="22"/>
      <c r="AE56" s="22"/>
      <c r="AF56" s="22"/>
      <c r="AG56" s="22"/>
      <c r="AH56" s="22"/>
      <c r="AI56" s="22"/>
      <c r="AJ56" s="22">
        <v>2.2</v>
      </c>
    </row>
    <row r="57" s="1" customFormat="1" ht="16.5" customHeight="1" spans="1:36">
      <c r="A57" s="9">
        <v>53</v>
      </c>
      <c r="B57" s="22" t="s">
        <v>106</v>
      </c>
      <c r="C57" s="23" t="s">
        <v>107</v>
      </c>
      <c r="D57" s="22"/>
      <c r="E57" s="22"/>
      <c r="F57" s="22">
        <v>1.1</v>
      </c>
      <c r="G57" s="22">
        <v>1.1</v>
      </c>
      <c r="H57" s="22"/>
      <c r="I57" s="22"/>
      <c r="J57" s="22"/>
      <c r="K57" s="22"/>
      <c r="L57" s="22"/>
      <c r="M57" s="29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>
        <v>1.1</v>
      </c>
    </row>
    <row r="58" s="1" customFormat="1" ht="16.5" customHeight="1" spans="1:36">
      <c r="A58" s="9">
        <v>54</v>
      </c>
      <c r="B58" s="18" t="s">
        <v>108</v>
      </c>
      <c r="C58" s="23" t="s">
        <v>109</v>
      </c>
      <c r="D58" s="20"/>
      <c r="E58" s="18">
        <v>1.45</v>
      </c>
      <c r="F58" s="20">
        <v>1.15</v>
      </c>
      <c r="G58" s="18">
        <v>2.6</v>
      </c>
      <c r="H58" s="20"/>
      <c r="I58" s="20"/>
      <c r="J58" s="20"/>
      <c r="K58" s="20"/>
      <c r="L58" s="20"/>
      <c r="M58" s="20"/>
      <c r="N58" s="20"/>
      <c r="O58" s="20"/>
      <c r="P58" s="20"/>
      <c r="Q58" s="20">
        <v>0.3</v>
      </c>
      <c r="R58" s="20"/>
      <c r="S58" s="20">
        <v>0.3</v>
      </c>
      <c r="T58" s="20">
        <v>0.2</v>
      </c>
      <c r="U58" s="20"/>
      <c r="V58" s="20"/>
      <c r="W58" s="20">
        <v>0.2</v>
      </c>
      <c r="X58" s="20">
        <v>1</v>
      </c>
      <c r="Y58" s="20"/>
      <c r="Z58" s="20"/>
      <c r="AA58" s="20"/>
      <c r="AB58" s="20"/>
      <c r="AC58" s="20">
        <v>1</v>
      </c>
      <c r="AD58" s="20"/>
      <c r="AE58" s="20"/>
      <c r="AF58" s="20"/>
      <c r="AG58" s="20"/>
      <c r="AH58" s="21"/>
      <c r="AI58" s="20"/>
      <c r="AJ58" s="20">
        <v>4.1</v>
      </c>
    </row>
    <row r="59" s="1" customFormat="1" ht="16.5" customHeight="1" spans="1:36">
      <c r="A59" s="9">
        <v>55</v>
      </c>
      <c r="B59" s="22" t="s">
        <v>110</v>
      </c>
      <c r="C59" s="23" t="s">
        <v>111</v>
      </c>
      <c r="D59" s="22"/>
      <c r="E59" s="22"/>
      <c r="F59" s="22">
        <v>1.1</v>
      </c>
      <c r="G59" s="22">
        <v>1.1</v>
      </c>
      <c r="H59" s="22"/>
      <c r="I59" s="22"/>
      <c r="J59" s="22">
        <v>0.55</v>
      </c>
      <c r="K59" s="22"/>
      <c r="L59" s="22"/>
      <c r="M59" s="29">
        <v>0.55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>
        <v>1.65</v>
      </c>
    </row>
    <row r="60" s="1" customFormat="1" ht="16.5" customHeight="1" spans="1:36">
      <c r="A60" s="9">
        <v>56</v>
      </c>
      <c r="B60" s="21" t="s">
        <v>112</v>
      </c>
      <c r="C60" s="23" t="s">
        <v>113</v>
      </c>
      <c r="D60" s="20"/>
      <c r="E60" s="22"/>
      <c r="F60" s="22">
        <v>1.2</v>
      </c>
      <c r="G60" s="22">
        <v>1.2</v>
      </c>
      <c r="H60" s="22"/>
      <c r="I60" s="22"/>
      <c r="J60" s="22">
        <v>0.15</v>
      </c>
      <c r="K60" s="22"/>
      <c r="L60" s="22"/>
      <c r="M60" s="29">
        <v>0.15</v>
      </c>
      <c r="N60" s="22"/>
      <c r="O60" s="22"/>
      <c r="P60" s="22"/>
      <c r="Q60" s="22">
        <v>0.2</v>
      </c>
      <c r="R60" s="22"/>
      <c r="S60" s="22">
        <v>0.2</v>
      </c>
      <c r="T60" s="22"/>
      <c r="U60" s="22"/>
      <c r="V60" s="22"/>
      <c r="W60" s="22"/>
      <c r="X60" s="22">
        <v>1</v>
      </c>
      <c r="Y60" s="22"/>
      <c r="Z60" s="22"/>
      <c r="AA60" s="22"/>
      <c r="AB60" s="22"/>
      <c r="AC60" s="22">
        <v>1</v>
      </c>
      <c r="AD60" s="22"/>
      <c r="AE60" s="22"/>
      <c r="AF60" s="22"/>
      <c r="AG60" s="22"/>
      <c r="AH60" s="22"/>
      <c r="AI60" s="22"/>
      <c r="AJ60" s="22">
        <v>2.55</v>
      </c>
    </row>
    <row r="61" s="1" customFormat="1" ht="16.5" customHeight="1" spans="1:36">
      <c r="A61" s="9">
        <v>57</v>
      </c>
      <c r="B61" s="22" t="s">
        <v>114</v>
      </c>
      <c r="C61" s="23" t="s">
        <v>115</v>
      </c>
      <c r="D61" s="22"/>
      <c r="E61" s="22"/>
      <c r="F61" s="22">
        <v>1</v>
      </c>
      <c r="G61" s="22">
        <v>1</v>
      </c>
      <c r="H61" s="22"/>
      <c r="I61" s="22"/>
      <c r="J61" s="22"/>
      <c r="K61" s="22"/>
      <c r="L61" s="22"/>
      <c r="M61" s="29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>
        <v>1</v>
      </c>
    </row>
    <row r="62" s="1" customFormat="1" ht="16.5" customHeight="1" spans="1:36">
      <c r="A62" s="9">
        <v>58</v>
      </c>
      <c r="B62" s="24" t="s">
        <v>116</v>
      </c>
      <c r="C62" s="23" t="s">
        <v>117</v>
      </c>
      <c r="D62" s="20"/>
      <c r="E62" s="24">
        <v>0.1</v>
      </c>
      <c r="F62" s="20">
        <v>1.15</v>
      </c>
      <c r="G62" s="24">
        <v>1.25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18">
        <v>1.25</v>
      </c>
    </row>
    <row r="63" s="1" customFormat="1" ht="16.5" customHeight="1" spans="1:36">
      <c r="A63" s="9">
        <v>59</v>
      </c>
      <c r="B63" s="21" t="s">
        <v>118</v>
      </c>
      <c r="C63" s="23" t="s">
        <v>119</v>
      </c>
      <c r="D63" s="20"/>
      <c r="E63" s="21"/>
      <c r="F63" s="22">
        <v>1.1</v>
      </c>
      <c r="G63" s="22">
        <v>1.1</v>
      </c>
      <c r="H63" s="22"/>
      <c r="I63" s="22"/>
      <c r="J63" s="22"/>
      <c r="K63" s="22"/>
      <c r="L63" s="22"/>
      <c r="M63" s="29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>
        <v>1.1</v>
      </c>
    </row>
    <row r="64" s="1" customFormat="1" ht="16.5" customHeight="1" spans="1:36">
      <c r="A64" s="9">
        <v>60</v>
      </c>
      <c r="B64" s="25" t="s">
        <v>120</v>
      </c>
      <c r="C64" s="23" t="s">
        <v>121</v>
      </c>
      <c r="D64" s="20"/>
      <c r="E64" s="20"/>
      <c r="F64" s="20">
        <v>1</v>
      </c>
      <c r="G64" s="20">
        <v>1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>
        <v>0.2</v>
      </c>
      <c r="U64" s="20"/>
      <c r="V64" s="20"/>
      <c r="W64" s="20">
        <v>0.2</v>
      </c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1"/>
      <c r="AI64" s="20">
        <v>1</v>
      </c>
      <c r="AJ64" s="20">
        <v>2.2</v>
      </c>
    </row>
    <row r="65" s="1" customFormat="1" ht="16.5" customHeight="1" spans="1:36">
      <c r="A65" s="9">
        <v>61</v>
      </c>
      <c r="B65" s="21" t="s">
        <v>122</v>
      </c>
      <c r="C65" s="23" t="s">
        <v>123</v>
      </c>
      <c r="D65" s="20"/>
      <c r="E65" s="21"/>
      <c r="F65" s="22">
        <v>1</v>
      </c>
      <c r="G65" s="22">
        <v>1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>
        <v>1</v>
      </c>
      <c r="Y65" s="20"/>
      <c r="Z65" s="20"/>
      <c r="AA65" s="20"/>
      <c r="AB65" s="20"/>
      <c r="AC65" s="20">
        <v>1</v>
      </c>
      <c r="AD65" s="20"/>
      <c r="AE65" s="20"/>
      <c r="AF65" s="20"/>
      <c r="AG65" s="20"/>
      <c r="AH65" s="20"/>
      <c r="AI65" s="20"/>
      <c r="AJ65" s="20">
        <v>2</v>
      </c>
    </row>
    <row r="66" s="1" customFormat="1" ht="16.5" customHeight="1" spans="1:36">
      <c r="A66" s="9">
        <v>62</v>
      </c>
      <c r="B66" s="20" t="s">
        <v>124</v>
      </c>
      <c r="C66" s="23" t="s">
        <v>125</v>
      </c>
      <c r="D66" s="20"/>
      <c r="E66" s="20"/>
      <c r="F66" s="22">
        <v>1.1</v>
      </c>
      <c r="G66" s="22">
        <v>1.1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1">
        <v>1</v>
      </c>
      <c r="Y66" s="20"/>
      <c r="Z66" s="20"/>
      <c r="AA66" s="20"/>
      <c r="AB66" s="21"/>
      <c r="AC66" s="20">
        <v>1</v>
      </c>
      <c r="AD66" s="20"/>
      <c r="AE66" s="20"/>
      <c r="AF66" s="20"/>
      <c r="AG66" s="20"/>
      <c r="AH66" s="21"/>
      <c r="AI66" s="20"/>
      <c r="AJ66" s="20">
        <v>2.1</v>
      </c>
    </row>
    <row r="67" s="1" customFormat="1" ht="16.5" customHeight="1" spans="1:36">
      <c r="A67" s="9">
        <v>63</v>
      </c>
      <c r="B67" s="20" t="s">
        <v>126</v>
      </c>
      <c r="C67" s="23" t="s">
        <v>127</v>
      </c>
      <c r="D67" s="20"/>
      <c r="E67" s="21"/>
      <c r="F67" s="22">
        <v>1.1</v>
      </c>
      <c r="G67" s="22">
        <v>1.1</v>
      </c>
      <c r="H67" s="20"/>
      <c r="I67" s="20"/>
      <c r="J67" s="20">
        <v>0.1</v>
      </c>
      <c r="K67" s="20"/>
      <c r="L67" s="20"/>
      <c r="M67" s="20">
        <v>0.1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>
        <v>1.2</v>
      </c>
    </row>
    <row r="68" s="1" customFormat="1" ht="16.5" customHeight="1" spans="1:36">
      <c r="A68" s="9">
        <v>64</v>
      </c>
      <c r="B68" s="20" t="s">
        <v>128</v>
      </c>
      <c r="C68" s="23" t="s">
        <v>129</v>
      </c>
      <c r="D68" s="20"/>
      <c r="E68" s="20"/>
      <c r="F68" s="22">
        <v>1</v>
      </c>
      <c r="G68" s="22">
        <v>1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>
        <v>1</v>
      </c>
    </row>
    <row r="69" s="1" customFormat="1" ht="16.5" customHeight="1" spans="1:36">
      <c r="A69" s="9">
        <v>65</v>
      </c>
      <c r="B69" s="18" t="s">
        <v>130</v>
      </c>
      <c r="C69" s="23" t="s">
        <v>131</v>
      </c>
      <c r="D69" s="20"/>
      <c r="E69" s="18">
        <v>0.3</v>
      </c>
      <c r="F69" s="22">
        <v>1</v>
      </c>
      <c r="G69" s="22">
        <v>1.3</v>
      </c>
      <c r="H69" s="21"/>
      <c r="I69" s="20"/>
      <c r="J69" s="20"/>
      <c r="K69" s="2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>
        <v>1</v>
      </c>
      <c r="Y69" s="20"/>
      <c r="Z69" s="20"/>
      <c r="AA69" s="20"/>
      <c r="AB69" s="20"/>
      <c r="AC69" s="20">
        <v>1</v>
      </c>
      <c r="AD69" s="20"/>
      <c r="AE69" s="20"/>
      <c r="AF69" s="20"/>
      <c r="AG69" s="20"/>
      <c r="AH69" s="21"/>
      <c r="AI69" s="20"/>
      <c r="AJ69" s="18">
        <v>2.3</v>
      </c>
    </row>
    <row r="70" s="1" customFormat="1" ht="16.5" customHeight="1" spans="1:36">
      <c r="A70" s="9">
        <v>66</v>
      </c>
      <c r="B70" s="21" t="s">
        <v>132</v>
      </c>
      <c r="C70" s="23" t="s">
        <v>133</v>
      </c>
      <c r="D70" s="20"/>
      <c r="E70" s="21"/>
      <c r="F70" s="22">
        <v>1</v>
      </c>
      <c r="G70" s="22">
        <v>1</v>
      </c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1"/>
      <c r="U70" s="20"/>
      <c r="V70" s="20"/>
      <c r="W70" s="20"/>
      <c r="X70" s="20"/>
      <c r="Y70" s="21"/>
      <c r="Z70" s="20"/>
      <c r="AA70" s="20"/>
      <c r="AB70" s="20"/>
      <c r="AC70" s="20"/>
      <c r="AD70" s="20"/>
      <c r="AE70" s="20"/>
      <c r="AF70" s="20"/>
      <c r="AG70" s="20"/>
      <c r="AH70" s="21"/>
      <c r="AI70" s="20"/>
      <c r="AJ70" s="20">
        <v>1</v>
      </c>
    </row>
    <row r="71" s="1" customFormat="1" ht="16.5" customHeight="1" spans="1:36">
      <c r="A71" s="9">
        <v>67</v>
      </c>
      <c r="B71" s="18" t="s">
        <v>134</v>
      </c>
      <c r="C71" s="23" t="s">
        <v>135</v>
      </c>
      <c r="D71" s="20"/>
      <c r="E71" s="18">
        <v>0.3</v>
      </c>
      <c r="F71" s="20">
        <v>1.1</v>
      </c>
      <c r="G71" s="18">
        <v>1.4</v>
      </c>
      <c r="H71" s="21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1"/>
      <c r="AI71" s="20"/>
      <c r="AJ71" s="18">
        <v>1.4</v>
      </c>
    </row>
    <row r="72" s="1" customFormat="1" ht="16.5" customHeight="1" spans="1:36">
      <c r="A72" s="9">
        <v>68</v>
      </c>
      <c r="B72" s="20" t="s">
        <v>136</v>
      </c>
      <c r="C72" s="23" t="s">
        <v>137</v>
      </c>
      <c r="D72" s="20"/>
      <c r="E72" s="20"/>
      <c r="F72" s="22">
        <v>1</v>
      </c>
      <c r="G72" s="22">
        <v>1</v>
      </c>
      <c r="H72" s="20"/>
      <c r="I72" s="20"/>
      <c r="J72" s="20"/>
      <c r="K72" s="20"/>
      <c r="L72" s="20"/>
      <c r="M72" s="20"/>
      <c r="N72" s="20"/>
      <c r="O72" s="20"/>
      <c r="P72" s="20"/>
      <c r="Q72" s="20">
        <v>0.1</v>
      </c>
      <c r="R72" s="20"/>
      <c r="S72" s="20">
        <v>0.1</v>
      </c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v>1.1</v>
      </c>
    </row>
    <row r="73" s="1" customFormat="1" ht="16.5" customHeight="1" spans="1:36">
      <c r="A73" s="9">
        <v>69</v>
      </c>
      <c r="B73" s="20" t="s">
        <v>138</v>
      </c>
      <c r="C73" s="23" t="s">
        <v>139</v>
      </c>
      <c r="D73" s="20"/>
      <c r="E73" s="20"/>
      <c r="F73" s="22">
        <v>1.1</v>
      </c>
      <c r="G73" s="22">
        <v>1.1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v>1.1</v>
      </c>
    </row>
    <row r="74" s="1" customFormat="1" ht="16.5" customHeight="1" spans="1:36">
      <c r="A74" s="9">
        <v>70</v>
      </c>
      <c r="B74" s="18" t="s">
        <v>140</v>
      </c>
      <c r="C74" s="23" t="s">
        <v>141</v>
      </c>
      <c r="D74" s="20"/>
      <c r="E74" s="18">
        <v>0.3</v>
      </c>
      <c r="F74" s="20">
        <v>1</v>
      </c>
      <c r="G74" s="18">
        <v>1.3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>
        <v>1</v>
      </c>
      <c r="Y74" s="20"/>
      <c r="Z74" s="20"/>
      <c r="AA74" s="20"/>
      <c r="AB74" s="20"/>
      <c r="AC74" s="20">
        <v>1</v>
      </c>
      <c r="AD74" s="20"/>
      <c r="AE74" s="20"/>
      <c r="AF74" s="20"/>
      <c r="AG74" s="20"/>
      <c r="AH74" s="20"/>
      <c r="AI74" s="20"/>
      <c r="AJ74" s="18">
        <v>2.3</v>
      </c>
    </row>
    <row r="75" s="1" customFormat="1" ht="16.5" customHeight="1" spans="1:36">
      <c r="A75" s="9">
        <v>71</v>
      </c>
      <c r="B75" s="24" t="s">
        <v>142</v>
      </c>
      <c r="C75" s="23" t="s">
        <v>143</v>
      </c>
      <c r="D75" s="20"/>
      <c r="E75" s="24">
        <v>0.2</v>
      </c>
      <c r="F75" s="20">
        <v>1</v>
      </c>
      <c r="G75" s="24">
        <v>1.2</v>
      </c>
      <c r="H75" s="21"/>
      <c r="I75" s="20"/>
      <c r="J75" s="20"/>
      <c r="K75" s="20"/>
      <c r="L75" s="20"/>
      <c r="M75" s="20"/>
      <c r="N75" s="20"/>
      <c r="O75" s="20"/>
      <c r="P75" s="20"/>
      <c r="Q75" s="20">
        <v>0.1</v>
      </c>
      <c r="R75" s="20"/>
      <c r="S75" s="20">
        <v>0.1</v>
      </c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1"/>
      <c r="AI75" s="20"/>
      <c r="AJ75" s="18">
        <v>1.3</v>
      </c>
    </row>
    <row r="76" s="1" customFormat="1" ht="16.5" customHeight="1" spans="1:36">
      <c r="A76" s="9">
        <v>72</v>
      </c>
      <c r="B76" s="20" t="s">
        <v>144</v>
      </c>
      <c r="C76" s="23" t="s">
        <v>145</v>
      </c>
      <c r="D76" s="20"/>
      <c r="E76" s="20"/>
      <c r="F76" s="22">
        <v>1.1</v>
      </c>
      <c r="G76" s="22">
        <v>1.1</v>
      </c>
      <c r="H76" s="20"/>
      <c r="I76" s="20"/>
      <c r="J76" s="20"/>
      <c r="K76" s="20"/>
      <c r="L76" s="20"/>
      <c r="M76" s="20"/>
      <c r="N76" s="20"/>
      <c r="O76" s="20"/>
      <c r="P76" s="20"/>
      <c r="Q76" s="20">
        <v>0.1</v>
      </c>
      <c r="R76" s="20"/>
      <c r="S76" s="20">
        <v>0.1</v>
      </c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>
        <v>1.2</v>
      </c>
    </row>
    <row r="77" s="1" customFormat="1" ht="16.5" customHeight="1" spans="1:36">
      <c r="A77" s="9">
        <v>73</v>
      </c>
      <c r="B77" s="20" t="s">
        <v>146</v>
      </c>
      <c r="C77" s="23" t="s">
        <v>147</v>
      </c>
      <c r="D77" s="20"/>
      <c r="E77" s="20"/>
      <c r="F77" s="22">
        <v>1</v>
      </c>
      <c r="G77" s="22">
        <v>1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>
        <v>1</v>
      </c>
      <c r="Y77" s="20"/>
      <c r="Z77" s="20"/>
      <c r="AA77" s="20"/>
      <c r="AB77" s="20"/>
      <c r="AC77" s="20">
        <v>1</v>
      </c>
      <c r="AD77" s="20">
        <v>1</v>
      </c>
      <c r="AE77" s="20"/>
      <c r="AF77" s="20"/>
      <c r="AG77" s="20"/>
      <c r="AH77" s="20"/>
      <c r="AI77" s="20">
        <v>1</v>
      </c>
      <c r="AJ77" s="20">
        <v>3</v>
      </c>
    </row>
    <row r="78" s="1" customFormat="1" ht="16.5" customHeight="1" spans="1:36">
      <c r="A78" s="9">
        <v>74</v>
      </c>
      <c r="B78" s="25" t="s">
        <v>148</v>
      </c>
      <c r="C78" s="23" t="s">
        <v>149</v>
      </c>
      <c r="D78" s="20"/>
      <c r="E78" s="21"/>
      <c r="F78" s="22">
        <v>1.1</v>
      </c>
      <c r="G78" s="22">
        <v>1.1</v>
      </c>
      <c r="H78" s="20"/>
      <c r="I78" s="20"/>
      <c r="J78" s="20">
        <v>0.2</v>
      </c>
      <c r="K78" s="20"/>
      <c r="L78" s="20"/>
      <c r="M78" s="20">
        <v>0.2</v>
      </c>
      <c r="N78" s="20"/>
      <c r="O78" s="20"/>
      <c r="P78" s="20"/>
      <c r="Q78" s="21">
        <v>0.1</v>
      </c>
      <c r="R78" s="20"/>
      <c r="S78" s="20">
        <v>0.1</v>
      </c>
      <c r="T78" s="20">
        <v>0.25</v>
      </c>
      <c r="U78" s="20"/>
      <c r="V78" s="20"/>
      <c r="W78" s="20">
        <v>0.25</v>
      </c>
      <c r="X78" s="20">
        <v>1</v>
      </c>
      <c r="Y78" s="20"/>
      <c r="Z78" s="20"/>
      <c r="AA78" s="20"/>
      <c r="AB78" s="20"/>
      <c r="AC78" s="20">
        <v>1</v>
      </c>
      <c r="AD78" s="21"/>
      <c r="AE78" s="20"/>
      <c r="AF78" s="20"/>
      <c r="AG78" s="20"/>
      <c r="AH78" s="21"/>
      <c r="AI78" s="20"/>
      <c r="AJ78" s="20">
        <v>2.65</v>
      </c>
    </row>
    <row r="79" s="1" customFormat="1" ht="16.5" customHeight="1" spans="1:36">
      <c r="A79" s="9">
        <v>75</v>
      </c>
      <c r="B79" s="29" t="s">
        <v>150</v>
      </c>
      <c r="C79" s="23" t="s">
        <v>151</v>
      </c>
      <c r="D79" s="21"/>
      <c r="E79" s="21"/>
      <c r="F79" s="22">
        <v>1</v>
      </c>
      <c r="G79" s="22">
        <v>1</v>
      </c>
      <c r="H79" s="21"/>
      <c r="I79" s="21"/>
      <c r="J79" s="21"/>
      <c r="K79" s="21"/>
      <c r="L79" s="21"/>
      <c r="M79" s="20"/>
      <c r="N79" s="21"/>
      <c r="O79" s="21"/>
      <c r="P79" s="21"/>
      <c r="Q79" s="21"/>
      <c r="R79" s="21"/>
      <c r="S79" s="20"/>
      <c r="T79" s="21"/>
      <c r="U79" s="21"/>
      <c r="V79" s="21"/>
      <c r="W79" s="20"/>
      <c r="X79" s="21"/>
      <c r="Y79" s="21"/>
      <c r="Z79" s="21"/>
      <c r="AA79" s="21"/>
      <c r="AB79" s="21"/>
      <c r="AC79" s="20"/>
      <c r="AD79" s="21"/>
      <c r="AE79" s="21"/>
      <c r="AF79" s="21"/>
      <c r="AG79" s="21"/>
      <c r="AH79" s="21"/>
      <c r="AI79" s="20"/>
      <c r="AJ79" s="20">
        <v>1</v>
      </c>
    </row>
    <row r="80" s="1" customFormat="1" ht="16.5" customHeight="1" spans="1:36">
      <c r="A80" s="9">
        <v>76</v>
      </c>
      <c r="B80" s="25" t="s">
        <v>152</v>
      </c>
      <c r="C80" s="71" t="s">
        <v>153</v>
      </c>
      <c r="D80" s="20"/>
      <c r="E80" s="20"/>
      <c r="F80" s="22">
        <v>1</v>
      </c>
      <c r="G80" s="22">
        <v>1</v>
      </c>
      <c r="H80" s="20"/>
      <c r="I80" s="20"/>
      <c r="J80" s="20"/>
      <c r="K80" s="20"/>
      <c r="L80" s="20"/>
      <c r="M80" s="20"/>
      <c r="N80" s="20"/>
      <c r="O80" s="20"/>
      <c r="P80" s="20"/>
      <c r="Q80" s="20">
        <v>0.1</v>
      </c>
      <c r="R80" s="20"/>
      <c r="S80" s="20">
        <v>0.1</v>
      </c>
      <c r="T80" s="20">
        <v>0.2</v>
      </c>
      <c r="U80" s="20"/>
      <c r="V80" s="20"/>
      <c r="W80" s="20">
        <v>0.2</v>
      </c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>
        <v>1.3</v>
      </c>
    </row>
    <row r="81" s="1" customFormat="1" ht="16.5" customHeight="1" spans="1:36">
      <c r="A81" s="9">
        <v>77</v>
      </c>
      <c r="B81" s="29" t="s">
        <v>154</v>
      </c>
      <c r="C81" s="35" t="s">
        <v>155</v>
      </c>
      <c r="D81" s="21"/>
      <c r="E81" s="21"/>
      <c r="F81" s="22">
        <v>1</v>
      </c>
      <c r="G81" s="22">
        <v>1</v>
      </c>
      <c r="H81" s="21"/>
      <c r="I81" s="21"/>
      <c r="J81" s="21"/>
      <c r="K81" s="21"/>
      <c r="L81" s="21"/>
      <c r="M81" s="20"/>
      <c r="N81" s="21"/>
      <c r="O81" s="21"/>
      <c r="P81" s="21"/>
      <c r="Q81" s="21"/>
      <c r="R81" s="21"/>
      <c r="S81" s="20"/>
      <c r="T81" s="21"/>
      <c r="U81" s="21"/>
      <c r="V81" s="21"/>
      <c r="W81" s="20"/>
      <c r="X81" s="21"/>
      <c r="Y81" s="21"/>
      <c r="Z81" s="21"/>
      <c r="AA81" s="21"/>
      <c r="AB81" s="21"/>
      <c r="AC81" s="20"/>
      <c r="AD81" s="21"/>
      <c r="AE81" s="21"/>
      <c r="AF81" s="21"/>
      <c r="AG81" s="21"/>
      <c r="AH81" s="21"/>
      <c r="AI81" s="20"/>
      <c r="AJ81" s="20">
        <v>1</v>
      </c>
    </row>
    <row r="82" s="1" customFormat="1" ht="16.5" customHeight="1" spans="1:36">
      <c r="A82" s="9">
        <v>78</v>
      </c>
      <c r="B82" s="29" t="s">
        <v>156</v>
      </c>
      <c r="C82" s="35" t="s">
        <v>157</v>
      </c>
      <c r="D82" s="21"/>
      <c r="E82" s="21"/>
      <c r="F82" s="22">
        <v>1</v>
      </c>
      <c r="G82" s="22">
        <v>1</v>
      </c>
      <c r="H82" s="21"/>
      <c r="I82" s="21"/>
      <c r="J82" s="21"/>
      <c r="K82" s="21"/>
      <c r="L82" s="21"/>
      <c r="M82" s="20"/>
      <c r="N82" s="21"/>
      <c r="O82" s="21"/>
      <c r="P82" s="21"/>
      <c r="Q82" s="21"/>
      <c r="R82" s="21"/>
      <c r="S82" s="20"/>
      <c r="T82" s="21"/>
      <c r="U82" s="21"/>
      <c r="V82" s="21"/>
      <c r="W82" s="20"/>
      <c r="X82" s="21"/>
      <c r="Y82" s="21"/>
      <c r="Z82" s="21"/>
      <c r="AA82" s="21"/>
      <c r="AB82" s="21"/>
      <c r="AC82" s="20"/>
      <c r="AD82" s="21"/>
      <c r="AE82" s="21"/>
      <c r="AF82" s="21"/>
      <c r="AG82" s="21"/>
      <c r="AH82" s="21"/>
      <c r="AI82" s="20"/>
      <c r="AJ82" s="20">
        <v>1</v>
      </c>
    </row>
    <row r="83" s="1" customFormat="1" ht="16.5" customHeight="1" spans="1:36">
      <c r="A83" s="9">
        <v>79</v>
      </c>
      <c r="B83" s="36" t="s">
        <v>158</v>
      </c>
      <c r="C83" s="37" t="s">
        <v>159</v>
      </c>
      <c r="D83" s="9"/>
      <c r="E83" s="9"/>
      <c r="F83" s="15">
        <v>1</v>
      </c>
      <c r="G83" s="15">
        <v>1</v>
      </c>
      <c r="H83" s="38">
        <v>0.075</v>
      </c>
      <c r="I83" s="9"/>
      <c r="J83" s="9"/>
      <c r="K83" s="9"/>
      <c r="L83" s="9"/>
      <c r="M83" s="38">
        <v>0.075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16">
        <f t="shared" ref="AJ83:AJ99" si="0">M83+U83+AC83+AI83+G83</f>
        <v>1.075</v>
      </c>
    </row>
    <row r="84" s="1" customFormat="1" ht="16.5" customHeight="1" spans="1:36">
      <c r="A84" s="9">
        <v>80</v>
      </c>
      <c r="B84" s="36" t="s">
        <v>160</v>
      </c>
      <c r="C84" s="37" t="s">
        <v>161</v>
      </c>
      <c r="D84" s="9"/>
      <c r="E84" s="9"/>
      <c r="F84" s="15">
        <v>1</v>
      </c>
      <c r="G84" s="15">
        <v>1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16">
        <f t="shared" si="0"/>
        <v>1</v>
      </c>
    </row>
    <row r="85" s="1" customFormat="1" ht="16.5" customHeight="1" spans="1:36">
      <c r="A85" s="9">
        <v>81</v>
      </c>
      <c r="B85" s="36" t="s">
        <v>162</v>
      </c>
      <c r="C85" s="37" t="s">
        <v>163</v>
      </c>
      <c r="D85" s="9"/>
      <c r="E85" s="9"/>
      <c r="F85" s="15">
        <v>1</v>
      </c>
      <c r="G85" s="15">
        <v>1</v>
      </c>
      <c r="H85" s="9">
        <v>1.2</v>
      </c>
      <c r="I85" s="9"/>
      <c r="J85" s="9"/>
      <c r="K85" s="9"/>
      <c r="L85" s="9"/>
      <c r="M85" s="9">
        <v>1.2</v>
      </c>
      <c r="N85" s="9"/>
      <c r="O85" s="9"/>
      <c r="P85" s="9"/>
      <c r="Q85" s="9"/>
      <c r="R85" s="9"/>
      <c r="S85" s="9"/>
      <c r="T85" s="9"/>
      <c r="U85" s="9">
        <v>0.1</v>
      </c>
      <c r="V85" s="9"/>
      <c r="W85" s="9">
        <v>0.1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6">
        <f t="shared" si="0"/>
        <v>2.3</v>
      </c>
    </row>
    <row r="86" s="1" customFormat="1" ht="16.5" customHeight="1" spans="1:36">
      <c r="A86" s="9">
        <v>82</v>
      </c>
      <c r="B86" s="36" t="s">
        <v>164</v>
      </c>
      <c r="C86" s="37" t="s">
        <v>165</v>
      </c>
      <c r="D86" s="9"/>
      <c r="E86" s="9"/>
      <c r="F86" s="15">
        <v>1</v>
      </c>
      <c r="G86" s="15">
        <v>1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16">
        <f t="shared" si="0"/>
        <v>1</v>
      </c>
    </row>
    <row r="87" s="1" customFormat="1" ht="16.5" customHeight="1" spans="1:36">
      <c r="A87" s="9">
        <v>83</v>
      </c>
      <c r="B87" s="36" t="s">
        <v>166</v>
      </c>
      <c r="C87" s="37" t="s">
        <v>167</v>
      </c>
      <c r="D87" s="9"/>
      <c r="E87" s="9"/>
      <c r="F87" s="15">
        <v>1</v>
      </c>
      <c r="G87" s="15">
        <v>1</v>
      </c>
      <c r="H87" s="9">
        <v>0.025</v>
      </c>
      <c r="I87" s="9"/>
      <c r="J87" s="9"/>
      <c r="K87" s="9"/>
      <c r="L87" s="9"/>
      <c r="M87" s="9">
        <v>0.025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16">
        <f t="shared" si="0"/>
        <v>1.025</v>
      </c>
    </row>
    <row r="88" s="1" customFormat="1" ht="16.5" customHeight="1" spans="1:36">
      <c r="A88" s="9">
        <v>84</v>
      </c>
      <c r="B88" s="36" t="s">
        <v>168</v>
      </c>
      <c r="C88" s="37" t="s">
        <v>169</v>
      </c>
      <c r="D88" s="9"/>
      <c r="E88" s="9"/>
      <c r="F88" s="15">
        <v>1</v>
      </c>
      <c r="G88" s="15">
        <v>1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16">
        <f t="shared" si="0"/>
        <v>1</v>
      </c>
    </row>
    <row r="89" s="1" customFormat="1" ht="16.5" customHeight="1" spans="1:36">
      <c r="A89" s="9">
        <v>85</v>
      </c>
      <c r="B89" s="36" t="s">
        <v>170</v>
      </c>
      <c r="C89" s="37" t="s">
        <v>171</v>
      </c>
      <c r="D89" s="9"/>
      <c r="E89" s="9"/>
      <c r="F89" s="15">
        <v>1</v>
      </c>
      <c r="G89" s="15">
        <v>1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16">
        <f t="shared" si="0"/>
        <v>1</v>
      </c>
    </row>
    <row r="90" s="1" customFormat="1" ht="16.5" customHeight="1" spans="1:36">
      <c r="A90" s="9">
        <v>86</v>
      </c>
      <c r="B90" s="36" t="s">
        <v>172</v>
      </c>
      <c r="C90" s="37" t="s">
        <v>173</v>
      </c>
      <c r="D90" s="9"/>
      <c r="E90" s="9"/>
      <c r="F90" s="15">
        <v>1</v>
      </c>
      <c r="G90" s="15">
        <v>1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16">
        <f t="shared" si="0"/>
        <v>1</v>
      </c>
    </row>
    <row r="91" s="1" customFormat="1" ht="16.5" customHeight="1" spans="1:36">
      <c r="A91" s="9">
        <v>87</v>
      </c>
      <c r="B91" s="36" t="s">
        <v>174</v>
      </c>
      <c r="C91" s="37" t="s">
        <v>175</v>
      </c>
      <c r="D91" s="9"/>
      <c r="E91" s="9"/>
      <c r="F91" s="15">
        <v>1</v>
      </c>
      <c r="G91" s="15">
        <v>1</v>
      </c>
      <c r="H91" s="9">
        <v>0.025</v>
      </c>
      <c r="I91" s="9"/>
      <c r="J91" s="9"/>
      <c r="K91" s="9"/>
      <c r="L91" s="9"/>
      <c r="M91" s="9">
        <v>0.025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16">
        <f t="shared" si="0"/>
        <v>1.025</v>
      </c>
    </row>
    <row r="92" s="1" customFormat="1" ht="16.5" customHeight="1" spans="1:36">
      <c r="A92" s="9">
        <v>88</v>
      </c>
      <c r="B92" s="36" t="s">
        <v>176</v>
      </c>
      <c r="C92" s="37" t="s">
        <v>177</v>
      </c>
      <c r="D92" s="9"/>
      <c r="E92" s="9"/>
      <c r="F92" s="15">
        <v>1</v>
      </c>
      <c r="G92" s="15">
        <v>1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16">
        <f t="shared" si="0"/>
        <v>1</v>
      </c>
    </row>
    <row r="93" s="1" customFormat="1" ht="16.5" customHeight="1" spans="1:36">
      <c r="A93" s="9">
        <v>89</v>
      </c>
      <c r="B93" s="36" t="s">
        <v>178</v>
      </c>
      <c r="C93" s="37" t="s">
        <v>179</v>
      </c>
      <c r="D93" s="9"/>
      <c r="E93" s="9"/>
      <c r="F93" s="15">
        <v>1</v>
      </c>
      <c r="G93" s="15">
        <v>1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16">
        <f t="shared" si="0"/>
        <v>1</v>
      </c>
    </row>
    <row r="94" s="1" customFormat="1" ht="16.5" customHeight="1" spans="1:36">
      <c r="A94" s="9">
        <v>90</v>
      </c>
      <c r="B94" s="36" t="s">
        <v>180</v>
      </c>
      <c r="C94" s="37" t="s">
        <v>181</v>
      </c>
      <c r="D94" s="9"/>
      <c r="E94" s="9"/>
      <c r="F94" s="15">
        <v>1</v>
      </c>
      <c r="G94" s="15">
        <v>1</v>
      </c>
      <c r="H94" s="9">
        <v>0.025</v>
      </c>
      <c r="I94" s="9"/>
      <c r="J94" s="9"/>
      <c r="K94" s="9"/>
      <c r="L94" s="9"/>
      <c r="M94" s="9">
        <v>0.025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16">
        <f t="shared" si="0"/>
        <v>1.025</v>
      </c>
    </row>
    <row r="95" s="1" customFormat="1" ht="16.5" customHeight="1" spans="1:36">
      <c r="A95" s="9">
        <v>91</v>
      </c>
      <c r="B95" s="36" t="s">
        <v>182</v>
      </c>
      <c r="C95" s="37" t="s">
        <v>183</v>
      </c>
      <c r="D95" s="9"/>
      <c r="E95" s="9"/>
      <c r="F95" s="15">
        <v>1</v>
      </c>
      <c r="G95" s="15">
        <v>1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16">
        <f t="shared" si="0"/>
        <v>1</v>
      </c>
    </row>
    <row r="96" s="1" customFormat="1" ht="16.5" customHeight="1" spans="1:36">
      <c r="A96" s="9">
        <v>92</v>
      </c>
      <c r="B96" s="36" t="s">
        <v>184</v>
      </c>
      <c r="C96" s="37" t="s">
        <v>185</v>
      </c>
      <c r="D96" s="9"/>
      <c r="E96" s="9"/>
      <c r="F96" s="15">
        <v>1</v>
      </c>
      <c r="G96" s="15">
        <v>1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16">
        <f t="shared" si="0"/>
        <v>1</v>
      </c>
    </row>
    <row r="97" s="1" customFormat="1" ht="16.5" customHeight="1" spans="1:36">
      <c r="A97" s="9">
        <v>93</v>
      </c>
      <c r="B97" s="36" t="s">
        <v>186</v>
      </c>
      <c r="C97" s="37" t="s">
        <v>187</v>
      </c>
      <c r="D97" s="9"/>
      <c r="E97" s="9"/>
      <c r="F97" s="15">
        <v>1</v>
      </c>
      <c r="G97" s="15">
        <v>1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16">
        <f t="shared" si="0"/>
        <v>1</v>
      </c>
    </row>
    <row r="98" s="1" customFormat="1" ht="16.5" customHeight="1" spans="1:36">
      <c r="A98" s="9">
        <v>94</v>
      </c>
      <c r="B98" s="36" t="s">
        <v>188</v>
      </c>
      <c r="C98" s="37" t="s">
        <v>189</v>
      </c>
      <c r="D98" s="9"/>
      <c r="E98" s="9"/>
      <c r="F98" s="15">
        <v>1</v>
      </c>
      <c r="G98" s="15">
        <v>1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16">
        <f t="shared" si="0"/>
        <v>1</v>
      </c>
    </row>
    <row r="99" s="1" customFormat="1" ht="16.5" customHeight="1" spans="1:36">
      <c r="A99" s="9">
        <v>95</v>
      </c>
      <c r="B99" s="36" t="s">
        <v>190</v>
      </c>
      <c r="C99" s="37" t="s">
        <v>191</v>
      </c>
      <c r="D99" s="9"/>
      <c r="E99" s="9"/>
      <c r="F99" s="15">
        <v>1</v>
      </c>
      <c r="G99" s="15">
        <v>1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16">
        <f t="shared" si="0"/>
        <v>1</v>
      </c>
    </row>
    <row r="100" s="1" customFormat="1" ht="16.5" customHeight="1" spans="1:36">
      <c r="A100" s="9">
        <v>96</v>
      </c>
      <c r="B100" s="36" t="s">
        <v>192</v>
      </c>
      <c r="C100" s="37" t="s">
        <v>193</v>
      </c>
      <c r="D100" s="9"/>
      <c r="E100" s="9"/>
      <c r="F100" s="15">
        <v>1</v>
      </c>
      <c r="G100" s="15">
        <v>1</v>
      </c>
      <c r="H100" s="9">
        <v>0.375</v>
      </c>
      <c r="I100" s="9"/>
      <c r="J100" s="9"/>
      <c r="K100" s="9"/>
      <c r="L100" s="9"/>
      <c r="M100" s="9">
        <v>0.375</v>
      </c>
      <c r="N100" s="9"/>
      <c r="O100" s="9"/>
      <c r="P100" s="9"/>
      <c r="Q100" s="9">
        <v>2.5</v>
      </c>
      <c r="R100" s="9"/>
      <c r="S100" s="9">
        <v>2.5</v>
      </c>
      <c r="T100" s="9">
        <v>0.1</v>
      </c>
      <c r="U100" s="9"/>
      <c r="V100" s="9"/>
      <c r="W100" s="9">
        <v>0.1</v>
      </c>
      <c r="X100" s="9"/>
      <c r="Y100" s="9"/>
      <c r="Z100" s="9"/>
      <c r="AA100" s="9"/>
      <c r="AB100" s="9"/>
      <c r="AC100" s="9"/>
      <c r="AD100" s="9">
        <v>1</v>
      </c>
      <c r="AE100" s="9"/>
      <c r="AF100" s="9"/>
      <c r="AG100" s="9"/>
      <c r="AH100" s="9"/>
      <c r="AI100" s="9">
        <v>1</v>
      </c>
      <c r="AJ100" s="16">
        <v>4.975</v>
      </c>
    </row>
    <row r="101" s="1" customFormat="1" ht="16.5" customHeight="1" spans="1:36">
      <c r="A101" s="9">
        <v>97</v>
      </c>
      <c r="B101" s="36" t="s">
        <v>194</v>
      </c>
      <c r="C101" s="37" t="s">
        <v>195</v>
      </c>
      <c r="D101" s="9"/>
      <c r="E101" s="9"/>
      <c r="F101" s="15">
        <v>1</v>
      </c>
      <c r="G101" s="15">
        <v>1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16">
        <f t="shared" ref="AJ101:AJ103" si="1">M101+U101+AC101+AI101+G101</f>
        <v>1</v>
      </c>
    </row>
    <row r="102" s="1" customFormat="1" ht="16.5" customHeight="1" spans="1:36">
      <c r="A102" s="9">
        <v>98</v>
      </c>
      <c r="B102" s="36" t="s">
        <v>196</v>
      </c>
      <c r="C102" s="37" t="s">
        <v>197</v>
      </c>
      <c r="D102" s="9"/>
      <c r="E102" s="9"/>
      <c r="F102" s="15">
        <v>1</v>
      </c>
      <c r="G102" s="15">
        <v>1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16">
        <f t="shared" si="1"/>
        <v>1</v>
      </c>
    </row>
    <row r="103" s="1" customFormat="1" ht="16.5" customHeight="1" spans="1:36">
      <c r="A103" s="9">
        <v>99</v>
      </c>
      <c r="B103" s="36" t="s">
        <v>198</v>
      </c>
      <c r="C103" s="37" t="s">
        <v>199</v>
      </c>
      <c r="D103" s="9"/>
      <c r="E103" s="9"/>
      <c r="F103" s="15">
        <v>1</v>
      </c>
      <c r="G103" s="15">
        <v>1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16">
        <f t="shared" si="1"/>
        <v>1</v>
      </c>
    </row>
    <row r="104" s="1" customFormat="1" ht="16.5" customHeight="1" spans="1:36">
      <c r="A104" s="9">
        <v>100</v>
      </c>
      <c r="B104" s="36" t="s">
        <v>200</v>
      </c>
      <c r="C104" s="37" t="s">
        <v>201</v>
      </c>
      <c r="D104" s="9"/>
      <c r="E104" s="9"/>
      <c r="F104" s="15">
        <v>1</v>
      </c>
      <c r="G104" s="15">
        <v>1</v>
      </c>
      <c r="H104" s="9">
        <v>0.1625</v>
      </c>
      <c r="I104" s="9"/>
      <c r="J104" s="9"/>
      <c r="K104" s="9"/>
      <c r="L104" s="9"/>
      <c r="M104" s="9">
        <v>0.1625</v>
      </c>
      <c r="N104" s="9"/>
      <c r="O104" s="9"/>
      <c r="P104" s="9"/>
      <c r="Q104" s="9"/>
      <c r="R104" s="9"/>
      <c r="S104" s="9"/>
      <c r="T104" s="9">
        <v>0.1</v>
      </c>
      <c r="U104" s="9"/>
      <c r="V104" s="9"/>
      <c r="W104" s="9">
        <v>0.1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16">
        <v>1.2625</v>
      </c>
    </row>
    <row r="105" s="1" customFormat="1" ht="16.5" customHeight="1" spans="1:36">
      <c r="A105" s="9">
        <v>101</v>
      </c>
      <c r="B105" s="36" t="s">
        <v>202</v>
      </c>
      <c r="C105" s="37" t="s">
        <v>203</v>
      </c>
      <c r="D105" s="9"/>
      <c r="E105" s="9"/>
      <c r="F105" s="15">
        <v>1</v>
      </c>
      <c r="G105" s="15">
        <v>1</v>
      </c>
      <c r="H105" s="9">
        <v>0.2</v>
      </c>
      <c r="I105" s="9"/>
      <c r="J105" s="9"/>
      <c r="K105" s="9"/>
      <c r="L105" s="9"/>
      <c r="M105" s="9">
        <v>0.2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16">
        <f t="shared" ref="AJ105:AJ108" si="2">M105+U105+AC105+AI105+G105</f>
        <v>1.2</v>
      </c>
    </row>
    <row r="106" s="1" customFormat="1" ht="16.5" customHeight="1" spans="1:36">
      <c r="A106" s="9">
        <v>102</v>
      </c>
      <c r="B106" s="36" t="s">
        <v>204</v>
      </c>
      <c r="C106" s="37" t="s">
        <v>205</v>
      </c>
      <c r="D106" s="9"/>
      <c r="E106" s="9"/>
      <c r="F106" s="15">
        <v>1</v>
      </c>
      <c r="G106" s="15">
        <v>1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16">
        <f t="shared" si="2"/>
        <v>1</v>
      </c>
    </row>
    <row r="107" s="1" customFormat="1" ht="16.5" customHeight="1" spans="1:36">
      <c r="A107" s="9">
        <v>103</v>
      </c>
      <c r="B107" s="36" t="s">
        <v>206</v>
      </c>
      <c r="C107" s="37" t="s">
        <v>207</v>
      </c>
      <c r="D107" s="9"/>
      <c r="E107" s="9"/>
      <c r="F107" s="15">
        <v>1</v>
      </c>
      <c r="G107" s="15">
        <v>1</v>
      </c>
      <c r="H107" s="9">
        <v>0.2</v>
      </c>
      <c r="I107" s="9"/>
      <c r="J107" s="9"/>
      <c r="K107" s="9"/>
      <c r="L107" s="9"/>
      <c r="M107" s="9">
        <v>0.2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16">
        <f t="shared" si="2"/>
        <v>1.2</v>
      </c>
    </row>
    <row r="108" ht="16.5" customHeight="1" spans="1:38">
      <c r="A108" s="9">
        <v>104</v>
      </c>
      <c r="B108" s="36" t="s">
        <v>208</v>
      </c>
      <c r="C108" s="37" t="s">
        <v>209</v>
      </c>
      <c r="D108" s="9"/>
      <c r="E108" s="9"/>
      <c r="F108" s="15">
        <v>1</v>
      </c>
      <c r="G108" s="15">
        <v>1</v>
      </c>
      <c r="H108" s="9">
        <v>0.1</v>
      </c>
      <c r="I108" s="9"/>
      <c r="J108" s="9"/>
      <c r="K108" s="9"/>
      <c r="L108" s="9"/>
      <c r="M108" s="9">
        <v>0.1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16">
        <f t="shared" si="2"/>
        <v>1.1</v>
      </c>
      <c r="AK108" s="33"/>
      <c r="AL108" s="33"/>
    </row>
    <row r="109" ht="16.5" customHeight="1" spans="1:38">
      <c r="A109" s="9">
        <v>105</v>
      </c>
      <c r="B109" s="36" t="s">
        <v>210</v>
      </c>
      <c r="C109" s="37" t="s">
        <v>211</v>
      </c>
      <c r="D109" s="9"/>
      <c r="E109" s="9"/>
      <c r="F109" s="15">
        <v>1</v>
      </c>
      <c r="G109" s="15">
        <v>1</v>
      </c>
      <c r="H109" s="9">
        <v>0.075</v>
      </c>
      <c r="I109" s="9"/>
      <c r="J109" s="9"/>
      <c r="K109" s="9"/>
      <c r="L109" s="9"/>
      <c r="M109" s="9">
        <v>0.075</v>
      </c>
      <c r="N109" s="9"/>
      <c r="O109" s="9"/>
      <c r="P109" s="9"/>
      <c r="Q109" s="9"/>
      <c r="R109" s="9"/>
      <c r="S109" s="9"/>
      <c r="T109" s="9">
        <v>0.3</v>
      </c>
      <c r="U109" s="9"/>
      <c r="V109" s="9"/>
      <c r="W109" s="9">
        <v>0.3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16">
        <v>1.375</v>
      </c>
      <c r="AK109" s="33"/>
      <c r="AL109" s="33"/>
    </row>
    <row r="110" ht="16.5" customHeight="1" spans="1:38">
      <c r="A110" s="9">
        <v>106</v>
      </c>
      <c r="B110" s="36" t="s">
        <v>212</v>
      </c>
      <c r="C110" s="37" t="s">
        <v>213</v>
      </c>
      <c r="D110" s="9"/>
      <c r="E110" s="9"/>
      <c r="F110" s="15">
        <v>1</v>
      </c>
      <c r="G110" s="15">
        <v>1</v>
      </c>
      <c r="H110" s="9">
        <v>0.175</v>
      </c>
      <c r="I110" s="9"/>
      <c r="J110" s="9"/>
      <c r="K110" s="9"/>
      <c r="L110" s="9"/>
      <c r="M110" s="9">
        <v>0.175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16">
        <f t="shared" ref="AJ110:AJ114" si="3">M110+U110+AC110+AI110+G110</f>
        <v>1.175</v>
      </c>
      <c r="AK110" s="33"/>
      <c r="AL110" s="33"/>
    </row>
    <row r="111" ht="16.5" customHeight="1" spans="1:38">
      <c r="A111" s="9">
        <v>107</v>
      </c>
      <c r="B111" s="36" t="s">
        <v>214</v>
      </c>
      <c r="C111" s="37" t="s">
        <v>215</v>
      </c>
      <c r="D111" s="9"/>
      <c r="E111" s="9"/>
      <c r="F111" s="15">
        <v>1</v>
      </c>
      <c r="G111" s="15">
        <v>1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16">
        <f t="shared" si="3"/>
        <v>1</v>
      </c>
      <c r="AK111" s="33"/>
      <c r="AL111" s="33"/>
    </row>
    <row r="112" ht="16.5" customHeight="1" spans="1:38">
      <c r="A112" s="9">
        <v>108</v>
      </c>
      <c r="B112" s="36" t="s">
        <v>216</v>
      </c>
      <c r="C112" s="37" t="s">
        <v>217</v>
      </c>
      <c r="D112" s="9"/>
      <c r="E112" s="9"/>
      <c r="F112" s="15">
        <v>1</v>
      </c>
      <c r="G112" s="15">
        <v>1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16">
        <f t="shared" si="3"/>
        <v>1</v>
      </c>
      <c r="AK112" s="33"/>
      <c r="AL112" s="33"/>
    </row>
    <row r="113" ht="16.5" customHeight="1" spans="1:38">
      <c r="A113" s="9">
        <v>109</v>
      </c>
      <c r="B113" s="36" t="s">
        <v>218</v>
      </c>
      <c r="C113" s="37" t="s">
        <v>219</v>
      </c>
      <c r="D113" s="9"/>
      <c r="E113" s="9"/>
      <c r="F113" s="15">
        <v>1</v>
      </c>
      <c r="G113" s="15">
        <v>1</v>
      </c>
      <c r="H113" s="9">
        <v>0.05</v>
      </c>
      <c r="I113" s="9"/>
      <c r="J113" s="9"/>
      <c r="K113" s="9"/>
      <c r="L113" s="9"/>
      <c r="M113" s="9">
        <v>0.05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16">
        <f t="shared" si="3"/>
        <v>1.05</v>
      </c>
      <c r="AK113" s="33"/>
      <c r="AL113" s="33"/>
    </row>
    <row r="114" ht="16.5" customHeight="1" spans="1:38">
      <c r="A114" s="9">
        <v>110</v>
      </c>
      <c r="B114" s="36" t="s">
        <v>220</v>
      </c>
      <c r="C114" s="37" t="s">
        <v>221</v>
      </c>
      <c r="D114" s="9"/>
      <c r="E114" s="9"/>
      <c r="F114" s="15">
        <v>1</v>
      </c>
      <c r="G114" s="15">
        <v>1</v>
      </c>
      <c r="H114" s="9">
        <v>0.2</v>
      </c>
      <c r="I114" s="9"/>
      <c r="J114" s="9"/>
      <c r="K114" s="9"/>
      <c r="L114" s="9"/>
      <c r="M114" s="9">
        <v>0.2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16">
        <f t="shared" si="3"/>
        <v>1.2</v>
      </c>
      <c r="AK114" s="33"/>
      <c r="AL114" s="33"/>
    </row>
    <row r="115" ht="16.5" customHeight="1" spans="1:36">
      <c r="A115" s="9">
        <v>111</v>
      </c>
      <c r="B115" s="39" t="s">
        <v>222</v>
      </c>
      <c r="C115" s="40" t="s">
        <v>223</v>
      </c>
      <c r="D115" s="41"/>
      <c r="E115" s="41">
        <v>0.2</v>
      </c>
      <c r="F115" s="42">
        <v>1.1</v>
      </c>
      <c r="G115" s="42">
        <v>1.3</v>
      </c>
      <c r="H115" s="9">
        <v>1.325</v>
      </c>
      <c r="I115" s="9"/>
      <c r="J115" s="9"/>
      <c r="K115" s="9"/>
      <c r="L115" s="9"/>
      <c r="M115" s="9">
        <v>1.325</v>
      </c>
      <c r="N115" s="9"/>
      <c r="O115" s="9"/>
      <c r="P115" s="9"/>
      <c r="Q115" s="9">
        <v>0.3</v>
      </c>
      <c r="R115" s="9"/>
      <c r="S115" s="9">
        <v>0.3</v>
      </c>
      <c r="T115" s="9">
        <v>0.3</v>
      </c>
      <c r="U115" s="9"/>
      <c r="V115" s="9"/>
      <c r="W115" s="9">
        <v>0.3</v>
      </c>
      <c r="X115" s="9">
        <v>4</v>
      </c>
      <c r="Y115" s="9"/>
      <c r="Z115" s="9">
        <v>2</v>
      </c>
      <c r="AA115" s="9"/>
      <c r="AB115" s="9">
        <v>1</v>
      </c>
      <c r="AC115" s="9">
        <v>7</v>
      </c>
      <c r="AD115" s="9"/>
      <c r="AE115" s="9"/>
      <c r="AF115" s="9"/>
      <c r="AG115" s="9"/>
      <c r="AH115" s="9"/>
      <c r="AI115" s="9"/>
      <c r="AJ115" s="16">
        <f t="shared" ref="AJ115:AJ157" si="4">SUM(G115,M115,S115,W115,AC115,AI115)</f>
        <v>10.225</v>
      </c>
    </row>
    <row r="116" ht="16.5" customHeight="1" spans="1:36">
      <c r="A116" s="9">
        <v>112</v>
      </c>
      <c r="B116" s="39" t="s">
        <v>224</v>
      </c>
      <c r="C116" s="40" t="s">
        <v>225</v>
      </c>
      <c r="D116" s="41"/>
      <c r="E116" s="41">
        <v>0.5</v>
      </c>
      <c r="F116" s="42">
        <v>1.1</v>
      </c>
      <c r="G116" s="42">
        <v>1.6</v>
      </c>
      <c r="H116" s="9">
        <v>1.5125</v>
      </c>
      <c r="I116" s="9"/>
      <c r="J116" s="9"/>
      <c r="K116" s="9"/>
      <c r="L116" s="9"/>
      <c r="M116" s="9">
        <v>1.5125</v>
      </c>
      <c r="N116" s="9"/>
      <c r="O116" s="9"/>
      <c r="P116" s="9"/>
      <c r="Q116" s="9">
        <v>0.6</v>
      </c>
      <c r="R116" s="9"/>
      <c r="S116" s="9">
        <v>0.6</v>
      </c>
      <c r="T116" s="9"/>
      <c r="U116" s="9"/>
      <c r="V116" s="9"/>
      <c r="W116" s="9"/>
      <c r="X116" s="9">
        <v>3</v>
      </c>
      <c r="Y116" s="9"/>
      <c r="Z116" s="9"/>
      <c r="AA116" s="9"/>
      <c r="AB116" s="9"/>
      <c r="AC116" s="9">
        <v>3</v>
      </c>
      <c r="AD116" s="9"/>
      <c r="AE116" s="9"/>
      <c r="AF116" s="9"/>
      <c r="AG116" s="9"/>
      <c r="AH116" s="9"/>
      <c r="AI116" s="9"/>
      <c r="AJ116" s="16">
        <f t="shared" si="4"/>
        <v>6.7125</v>
      </c>
    </row>
    <row r="117" ht="16.5" customHeight="1" spans="1:36">
      <c r="A117" s="9">
        <v>113</v>
      </c>
      <c r="B117" s="39" t="s">
        <v>226</v>
      </c>
      <c r="C117" s="40" t="s">
        <v>227</v>
      </c>
      <c r="D117" s="41"/>
      <c r="E117" s="41">
        <v>0.3</v>
      </c>
      <c r="F117" s="42">
        <v>1.1</v>
      </c>
      <c r="G117" s="42">
        <v>1.4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>
        <v>0.3</v>
      </c>
      <c r="U117" s="9"/>
      <c r="V117" s="9"/>
      <c r="W117" s="9">
        <v>0.3</v>
      </c>
      <c r="X117" s="9">
        <v>1</v>
      </c>
      <c r="Y117" s="9">
        <v>2</v>
      </c>
      <c r="Z117" s="9"/>
      <c r="AA117" s="9"/>
      <c r="AB117" s="9">
        <v>1</v>
      </c>
      <c r="AC117" s="9">
        <v>4</v>
      </c>
      <c r="AD117" s="9"/>
      <c r="AE117" s="9"/>
      <c r="AF117" s="9"/>
      <c r="AG117" s="9"/>
      <c r="AH117" s="9"/>
      <c r="AI117" s="9"/>
      <c r="AJ117" s="16">
        <f t="shared" si="4"/>
        <v>5.7</v>
      </c>
    </row>
    <row r="118" ht="16.5" customHeight="1" spans="1:36">
      <c r="A118" s="9">
        <v>114</v>
      </c>
      <c r="B118" s="39" t="s">
        <v>228</v>
      </c>
      <c r="C118" s="40" t="s">
        <v>229</v>
      </c>
      <c r="D118" s="41"/>
      <c r="E118" s="41">
        <v>0.3</v>
      </c>
      <c r="F118" s="42">
        <v>1.1</v>
      </c>
      <c r="G118" s="42">
        <v>1.4</v>
      </c>
      <c r="H118" s="9">
        <v>0.7125</v>
      </c>
      <c r="I118" s="9"/>
      <c r="J118" s="9"/>
      <c r="K118" s="9"/>
      <c r="L118" s="9"/>
      <c r="M118" s="9">
        <v>0.7125</v>
      </c>
      <c r="N118" s="9"/>
      <c r="O118" s="9"/>
      <c r="P118" s="9"/>
      <c r="Q118" s="9">
        <v>0.3</v>
      </c>
      <c r="R118" s="9"/>
      <c r="S118" s="9">
        <v>0.3</v>
      </c>
      <c r="T118" s="9"/>
      <c r="U118" s="9"/>
      <c r="V118" s="9"/>
      <c r="W118" s="9"/>
      <c r="X118" s="9">
        <v>2</v>
      </c>
      <c r="Y118" s="9"/>
      <c r="Z118" s="9">
        <v>1</v>
      </c>
      <c r="AA118" s="9"/>
      <c r="AB118" s="9"/>
      <c r="AC118" s="9">
        <v>3</v>
      </c>
      <c r="AD118" s="9"/>
      <c r="AE118" s="9"/>
      <c r="AF118" s="9"/>
      <c r="AG118" s="9"/>
      <c r="AH118" s="9"/>
      <c r="AI118" s="9"/>
      <c r="AJ118" s="16">
        <f t="shared" si="4"/>
        <v>5.4125</v>
      </c>
    </row>
    <row r="119" ht="16.5" customHeight="1" spans="1:36">
      <c r="A119" s="9">
        <v>115</v>
      </c>
      <c r="B119" s="39" t="s">
        <v>230</v>
      </c>
      <c r="C119" s="40" t="s">
        <v>231</v>
      </c>
      <c r="D119" s="41"/>
      <c r="E119" s="41">
        <v>0.5</v>
      </c>
      <c r="F119" s="42">
        <v>1.2</v>
      </c>
      <c r="G119" s="42">
        <v>1.7</v>
      </c>
      <c r="H119" s="9">
        <v>1</v>
      </c>
      <c r="I119" s="9"/>
      <c r="J119" s="9"/>
      <c r="K119" s="9"/>
      <c r="L119" s="9"/>
      <c r="M119" s="9">
        <v>1</v>
      </c>
      <c r="N119" s="9"/>
      <c r="O119" s="9"/>
      <c r="P119" s="9"/>
      <c r="Q119" s="9">
        <v>0.6</v>
      </c>
      <c r="R119" s="9"/>
      <c r="S119" s="9">
        <v>0.6</v>
      </c>
      <c r="T119" s="9"/>
      <c r="U119" s="9"/>
      <c r="V119" s="9"/>
      <c r="W119" s="9"/>
      <c r="X119" s="9">
        <v>1</v>
      </c>
      <c r="Y119" s="9">
        <v>1</v>
      </c>
      <c r="Z119" s="9"/>
      <c r="AA119" s="9"/>
      <c r="AB119" s="9"/>
      <c r="AC119" s="9">
        <v>2</v>
      </c>
      <c r="AD119" s="9"/>
      <c r="AE119" s="9"/>
      <c r="AF119" s="9"/>
      <c r="AG119" s="9"/>
      <c r="AH119" s="9"/>
      <c r="AI119" s="9"/>
      <c r="AJ119" s="16">
        <f t="shared" si="4"/>
        <v>5.3</v>
      </c>
    </row>
    <row r="120" ht="16.5" customHeight="1" spans="1:36">
      <c r="A120" s="9">
        <v>116</v>
      </c>
      <c r="B120" s="39" t="s">
        <v>232</v>
      </c>
      <c r="C120" s="72" t="s">
        <v>233</v>
      </c>
      <c r="D120" s="41"/>
      <c r="E120" s="41">
        <v>0.8</v>
      </c>
      <c r="F120" s="42">
        <v>1.1</v>
      </c>
      <c r="G120" s="42">
        <v>1.9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>
        <v>0.25</v>
      </c>
      <c r="U120" s="9"/>
      <c r="V120" s="9"/>
      <c r="W120" s="9">
        <v>0.25</v>
      </c>
      <c r="X120" s="9">
        <v>1</v>
      </c>
      <c r="Y120" s="9"/>
      <c r="Z120" s="9">
        <v>2</v>
      </c>
      <c r="AA120" s="9"/>
      <c r="AB120" s="9"/>
      <c r="AC120" s="9">
        <v>3</v>
      </c>
      <c r="AD120" s="9"/>
      <c r="AE120" s="9"/>
      <c r="AF120" s="9"/>
      <c r="AG120" s="9"/>
      <c r="AH120" s="9"/>
      <c r="AI120" s="9"/>
      <c r="AJ120" s="16">
        <f t="shared" si="4"/>
        <v>5.15</v>
      </c>
    </row>
    <row r="121" ht="16.5" customHeight="1" spans="1:36">
      <c r="A121" s="9">
        <v>117</v>
      </c>
      <c r="B121" s="39" t="s">
        <v>234</v>
      </c>
      <c r="C121" s="73" t="s">
        <v>235</v>
      </c>
      <c r="D121" s="41"/>
      <c r="E121" s="41">
        <v>0.3</v>
      </c>
      <c r="F121" s="42">
        <v>1.1</v>
      </c>
      <c r="G121" s="42">
        <v>1.4</v>
      </c>
      <c r="H121" s="9">
        <v>1</v>
      </c>
      <c r="I121" s="9"/>
      <c r="J121" s="9"/>
      <c r="K121" s="9"/>
      <c r="L121" s="9"/>
      <c r="M121" s="9">
        <v>1</v>
      </c>
      <c r="N121" s="9"/>
      <c r="O121" s="9"/>
      <c r="P121" s="9"/>
      <c r="Q121" s="9">
        <v>0.6</v>
      </c>
      <c r="R121" s="9"/>
      <c r="S121" s="43">
        <v>0.6</v>
      </c>
      <c r="T121" s="43"/>
      <c r="U121" s="43"/>
      <c r="V121" s="43"/>
      <c r="W121" s="43"/>
      <c r="X121" s="43">
        <v>1</v>
      </c>
      <c r="Y121" s="9"/>
      <c r="Z121" s="9"/>
      <c r="AA121" s="9"/>
      <c r="AB121" s="9"/>
      <c r="AC121" s="9">
        <v>1</v>
      </c>
      <c r="AD121" s="9">
        <v>1</v>
      </c>
      <c r="AE121" s="9"/>
      <c r="AF121" s="9"/>
      <c r="AG121" s="9"/>
      <c r="AH121" s="9"/>
      <c r="AI121" s="9">
        <v>1</v>
      </c>
      <c r="AJ121" s="16">
        <f t="shared" si="4"/>
        <v>5</v>
      </c>
    </row>
    <row r="122" ht="16.5" customHeight="1" spans="1:36">
      <c r="A122" s="9">
        <v>118</v>
      </c>
      <c r="B122" s="39" t="s">
        <v>236</v>
      </c>
      <c r="C122" s="40" t="s">
        <v>237</v>
      </c>
      <c r="D122" s="41"/>
      <c r="E122" s="41">
        <v>0.5</v>
      </c>
      <c r="F122" s="42">
        <v>1.1</v>
      </c>
      <c r="G122" s="42">
        <v>1.6</v>
      </c>
      <c r="H122" s="9">
        <v>0.2625</v>
      </c>
      <c r="I122" s="9"/>
      <c r="J122" s="9"/>
      <c r="K122" s="9"/>
      <c r="L122" s="9"/>
      <c r="M122" s="9">
        <v>0.2625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>
        <v>3</v>
      </c>
      <c r="Y122" s="9"/>
      <c r="Z122" s="9"/>
      <c r="AA122" s="9"/>
      <c r="AB122" s="9"/>
      <c r="AC122" s="9">
        <v>3</v>
      </c>
      <c r="AD122" s="9"/>
      <c r="AE122" s="9"/>
      <c r="AF122" s="9"/>
      <c r="AG122" s="9"/>
      <c r="AH122" s="9"/>
      <c r="AI122" s="9"/>
      <c r="AJ122" s="16">
        <f t="shared" si="4"/>
        <v>4.8625</v>
      </c>
    </row>
    <row r="123" ht="16.5" customHeight="1" spans="1:36">
      <c r="A123" s="9">
        <v>119</v>
      </c>
      <c r="B123" s="39" t="s">
        <v>238</v>
      </c>
      <c r="C123" s="40" t="s">
        <v>239</v>
      </c>
      <c r="D123" s="41"/>
      <c r="E123" s="41">
        <v>0.2</v>
      </c>
      <c r="F123" s="42">
        <v>1.1</v>
      </c>
      <c r="G123" s="42">
        <v>1.3</v>
      </c>
      <c r="H123" s="9">
        <v>1.3625</v>
      </c>
      <c r="I123" s="9"/>
      <c r="J123" s="9"/>
      <c r="K123" s="9"/>
      <c r="L123" s="9"/>
      <c r="M123" s="9">
        <v>1.3625</v>
      </c>
      <c r="N123" s="9"/>
      <c r="O123" s="9"/>
      <c r="P123" s="9"/>
      <c r="Q123" s="9">
        <v>0.6</v>
      </c>
      <c r="R123" s="9"/>
      <c r="S123" s="43">
        <v>0.6</v>
      </c>
      <c r="T123" s="43"/>
      <c r="U123" s="43"/>
      <c r="V123" s="43"/>
      <c r="W123" s="43"/>
      <c r="X123" s="43">
        <v>1</v>
      </c>
      <c r="Y123" s="9"/>
      <c r="Z123" s="9"/>
      <c r="AA123" s="9"/>
      <c r="AB123" s="9"/>
      <c r="AC123" s="9">
        <v>1</v>
      </c>
      <c r="AD123" s="9"/>
      <c r="AE123" s="9"/>
      <c r="AF123" s="9"/>
      <c r="AG123" s="9"/>
      <c r="AH123" s="9"/>
      <c r="AI123" s="9"/>
      <c r="AJ123" s="16">
        <f t="shared" si="4"/>
        <v>4.2625</v>
      </c>
    </row>
    <row r="124" ht="16.5" customHeight="1" spans="1:36">
      <c r="A124" s="9">
        <v>120</v>
      </c>
      <c r="B124" s="39" t="s">
        <v>240</v>
      </c>
      <c r="C124" s="40" t="s">
        <v>241</v>
      </c>
      <c r="D124" s="41"/>
      <c r="E124" s="41"/>
      <c r="F124" s="42">
        <v>1.2</v>
      </c>
      <c r="G124" s="42">
        <v>1.2</v>
      </c>
      <c r="H124" s="9">
        <v>0.2625</v>
      </c>
      <c r="I124" s="9"/>
      <c r="J124" s="9"/>
      <c r="K124" s="9"/>
      <c r="L124" s="9"/>
      <c r="M124" s="9">
        <v>0.2625</v>
      </c>
      <c r="N124" s="9"/>
      <c r="O124" s="9"/>
      <c r="P124" s="9"/>
      <c r="Q124" s="9">
        <v>0.6</v>
      </c>
      <c r="R124" s="9"/>
      <c r="S124" s="9">
        <v>0.6</v>
      </c>
      <c r="T124" s="9"/>
      <c r="U124" s="9"/>
      <c r="V124" s="9"/>
      <c r="W124" s="9"/>
      <c r="X124" s="9"/>
      <c r="Y124" s="9">
        <v>2</v>
      </c>
      <c r="Z124" s="9"/>
      <c r="AA124" s="9"/>
      <c r="AB124" s="9"/>
      <c r="AC124" s="9">
        <v>2</v>
      </c>
      <c r="AD124" s="9"/>
      <c r="AE124" s="9"/>
      <c r="AF124" s="9"/>
      <c r="AG124" s="9"/>
      <c r="AH124" s="9"/>
      <c r="AI124" s="9"/>
      <c r="AJ124" s="16">
        <f t="shared" si="4"/>
        <v>4.0625</v>
      </c>
    </row>
    <row r="125" ht="16.5" customHeight="1" spans="1:36">
      <c r="A125" s="9">
        <v>121</v>
      </c>
      <c r="B125" s="39" t="s">
        <v>242</v>
      </c>
      <c r="C125" s="40" t="s">
        <v>243</v>
      </c>
      <c r="D125" s="41"/>
      <c r="E125" s="41"/>
      <c r="F125" s="42">
        <v>1.2</v>
      </c>
      <c r="G125" s="42">
        <v>1.2</v>
      </c>
      <c r="H125" s="9">
        <v>1</v>
      </c>
      <c r="I125" s="9"/>
      <c r="J125" s="9"/>
      <c r="K125" s="9"/>
      <c r="L125" s="9"/>
      <c r="M125" s="9">
        <v>1</v>
      </c>
      <c r="N125" s="9"/>
      <c r="O125" s="9"/>
      <c r="P125" s="9"/>
      <c r="Q125" s="9">
        <v>0.6</v>
      </c>
      <c r="R125" s="9"/>
      <c r="S125" s="9">
        <v>0.6</v>
      </c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>
        <v>1</v>
      </c>
      <c r="AE125" s="9"/>
      <c r="AF125" s="9"/>
      <c r="AG125" s="9"/>
      <c r="AH125" s="9"/>
      <c r="AI125" s="9">
        <v>1</v>
      </c>
      <c r="AJ125" s="16">
        <f t="shared" si="4"/>
        <v>3.8</v>
      </c>
    </row>
    <row r="126" ht="16.5" customHeight="1" spans="1:36">
      <c r="A126" s="9">
        <v>122</v>
      </c>
      <c r="B126" s="39" t="s">
        <v>244</v>
      </c>
      <c r="C126" s="40" t="s">
        <v>245</v>
      </c>
      <c r="D126" s="41"/>
      <c r="E126" s="41"/>
      <c r="F126" s="42">
        <v>1.2</v>
      </c>
      <c r="G126" s="42">
        <v>1.2</v>
      </c>
      <c r="H126" s="9">
        <v>1</v>
      </c>
      <c r="I126" s="9"/>
      <c r="J126" s="9"/>
      <c r="K126" s="9"/>
      <c r="L126" s="9"/>
      <c r="M126" s="9">
        <v>1</v>
      </c>
      <c r="N126" s="9"/>
      <c r="O126" s="9"/>
      <c r="P126" s="9"/>
      <c r="Q126" s="9">
        <v>1.6</v>
      </c>
      <c r="R126" s="9"/>
      <c r="S126" s="9">
        <v>1.6</v>
      </c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16">
        <f t="shared" si="4"/>
        <v>3.8</v>
      </c>
    </row>
    <row r="127" ht="16.5" customHeight="1" spans="1:36">
      <c r="A127" s="9">
        <v>123</v>
      </c>
      <c r="B127" s="39" t="s">
        <v>246</v>
      </c>
      <c r="C127" s="40" t="s">
        <v>247</v>
      </c>
      <c r="D127" s="41"/>
      <c r="E127" s="41"/>
      <c r="F127" s="42">
        <v>1.2</v>
      </c>
      <c r="G127" s="42">
        <v>1.2</v>
      </c>
      <c r="H127" s="9">
        <v>0.275</v>
      </c>
      <c r="I127" s="9"/>
      <c r="J127" s="9"/>
      <c r="K127" s="9"/>
      <c r="L127" s="9"/>
      <c r="M127" s="9">
        <v>0.275</v>
      </c>
      <c r="N127" s="9"/>
      <c r="O127" s="9"/>
      <c r="P127" s="9"/>
      <c r="Q127" s="9">
        <v>0.2</v>
      </c>
      <c r="R127" s="9"/>
      <c r="S127" s="9">
        <v>0.2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>
        <v>2</v>
      </c>
      <c r="AE127" s="9"/>
      <c r="AF127" s="9"/>
      <c r="AG127" s="9"/>
      <c r="AH127" s="9"/>
      <c r="AI127" s="9">
        <v>2</v>
      </c>
      <c r="AJ127" s="16">
        <f t="shared" si="4"/>
        <v>3.675</v>
      </c>
    </row>
    <row r="128" ht="16.5" customHeight="1" spans="1:36">
      <c r="A128" s="9">
        <v>124</v>
      </c>
      <c r="B128" s="39" t="s">
        <v>248</v>
      </c>
      <c r="C128" s="40" t="s">
        <v>249</v>
      </c>
      <c r="D128" s="41"/>
      <c r="E128" s="41">
        <v>0.3</v>
      </c>
      <c r="F128" s="42">
        <v>1.1</v>
      </c>
      <c r="G128" s="42">
        <v>1.4</v>
      </c>
      <c r="H128" s="9">
        <v>0.3875</v>
      </c>
      <c r="I128" s="9"/>
      <c r="J128" s="9"/>
      <c r="K128" s="9"/>
      <c r="L128" s="9"/>
      <c r="M128" s="9">
        <v>0.3875</v>
      </c>
      <c r="N128" s="9">
        <v>0.1</v>
      </c>
      <c r="O128" s="9"/>
      <c r="P128" s="9"/>
      <c r="Q128" s="9">
        <v>0.6</v>
      </c>
      <c r="R128" s="9"/>
      <c r="S128" s="9">
        <v>0.7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>
        <v>1</v>
      </c>
      <c r="AI128" s="9">
        <v>1</v>
      </c>
      <c r="AJ128" s="16">
        <f t="shared" si="4"/>
        <v>3.4875</v>
      </c>
    </row>
    <row r="129" ht="16.5" customHeight="1" spans="1:36">
      <c r="A129" s="9">
        <v>125</v>
      </c>
      <c r="B129" s="39" t="s">
        <v>250</v>
      </c>
      <c r="C129" s="40" t="s">
        <v>251</v>
      </c>
      <c r="D129" s="41"/>
      <c r="E129" s="41"/>
      <c r="F129" s="42">
        <v>1.1</v>
      </c>
      <c r="G129" s="42">
        <v>1.1</v>
      </c>
      <c r="H129" s="9">
        <v>1</v>
      </c>
      <c r="I129" s="9"/>
      <c r="J129" s="9"/>
      <c r="K129" s="9"/>
      <c r="L129" s="9"/>
      <c r="M129" s="9">
        <v>1</v>
      </c>
      <c r="N129" s="9"/>
      <c r="O129" s="9"/>
      <c r="P129" s="9"/>
      <c r="Q129" s="9">
        <v>1.1</v>
      </c>
      <c r="R129" s="9"/>
      <c r="S129" s="9">
        <v>1.1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16">
        <f t="shared" si="4"/>
        <v>3.2</v>
      </c>
    </row>
    <row r="130" ht="16.5" customHeight="1" spans="1:36">
      <c r="A130" s="9">
        <v>126</v>
      </c>
      <c r="B130" s="39" t="s">
        <v>252</v>
      </c>
      <c r="C130" s="40" t="s">
        <v>253</v>
      </c>
      <c r="D130" s="41"/>
      <c r="E130" s="41"/>
      <c r="F130" s="42">
        <v>1.1</v>
      </c>
      <c r="G130" s="42">
        <v>1.1</v>
      </c>
      <c r="H130" s="9"/>
      <c r="I130" s="9"/>
      <c r="J130" s="9"/>
      <c r="K130" s="9"/>
      <c r="L130" s="9"/>
      <c r="M130" s="9"/>
      <c r="N130" s="9">
        <v>0.1</v>
      </c>
      <c r="O130" s="9"/>
      <c r="P130" s="9"/>
      <c r="Q130" s="9">
        <v>0.8</v>
      </c>
      <c r="R130" s="9"/>
      <c r="S130" s="43">
        <v>0.9</v>
      </c>
      <c r="T130" s="43"/>
      <c r="U130" s="43"/>
      <c r="V130" s="43"/>
      <c r="W130" s="43"/>
      <c r="X130" s="43">
        <v>1</v>
      </c>
      <c r="Y130" s="9"/>
      <c r="Z130" s="9"/>
      <c r="AA130" s="9"/>
      <c r="AB130" s="9"/>
      <c r="AC130" s="9">
        <v>1</v>
      </c>
      <c r="AD130" s="9"/>
      <c r="AE130" s="9"/>
      <c r="AF130" s="9"/>
      <c r="AG130" s="9"/>
      <c r="AH130" s="9"/>
      <c r="AI130" s="9"/>
      <c r="AJ130" s="16">
        <f t="shared" si="4"/>
        <v>3</v>
      </c>
    </row>
    <row r="131" ht="16.5" customHeight="1" spans="1:36">
      <c r="A131" s="9">
        <v>127</v>
      </c>
      <c r="B131" s="39" t="s">
        <v>254</v>
      </c>
      <c r="C131" s="40" t="s">
        <v>255</v>
      </c>
      <c r="D131" s="41"/>
      <c r="E131" s="41"/>
      <c r="F131" s="42">
        <v>1.2</v>
      </c>
      <c r="G131" s="42">
        <v>1.2</v>
      </c>
      <c r="H131" s="9">
        <v>1.175</v>
      </c>
      <c r="I131" s="9"/>
      <c r="J131" s="9"/>
      <c r="K131" s="9"/>
      <c r="L131" s="9"/>
      <c r="M131" s="9">
        <v>1.175</v>
      </c>
      <c r="N131" s="9"/>
      <c r="O131" s="9"/>
      <c r="P131" s="9"/>
      <c r="Q131" s="9">
        <v>0.6</v>
      </c>
      <c r="R131" s="9"/>
      <c r="S131" s="9">
        <v>0.6</v>
      </c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16">
        <f t="shared" si="4"/>
        <v>2.975</v>
      </c>
    </row>
    <row r="132" ht="16.5" customHeight="1" spans="1:36">
      <c r="A132" s="9">
        <v>128</v>
      </c>
      <c r="B132" s="39" t="s">
        <v>256</v>
      </c>
      <c r="C132" s="72" t="s">
        <v>257</v>
      </c>
      <c r="D132" s="41"/>
      <c r="E132" s="41"/>
      <c r="F132" s="42">
        <v>1.1</v>
      </c>
      <c r="G132" s="42">
        <v>1.1</v>
      </c>
      <c r="H132" s="9">
        <v>0.5848</v>
      </c>
      <c r="I132" s="9"/>
      <c r="J132" s="9"/>
      <c r="K132" s="9"/>
      <c r="L132" s="9"/>
      <c r="M132" s="9">
        <v>0.5848</v>
      </c>
      <c r="N132" s="9">
        <v>0.1</v>
      </c>
      <c r="O132" s="9"/>
      <c r="P132" s="9"/>
      <c r="Q132" s="9">
        <v>1.1</v>
      </c>
      <c r="R132" s="9"/>
      <c r="S132" s="9">
        <v>1.2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16">
        <f t="shared" si="4"/>
        <v>2.8848</v>
      </c>
    </row>
    <row r="133" ht="16.5" customHeight="1" spans="1:36">
      <c r="A133" s="9">
        <v>129</v>
      </c>
      <c r="B133" s="39" t="s">
        <v>258</v>
      </c>
      <c r="C133" s="72" t="s">
        <v>259</v>
      </c>
      <c r="D133" s="41"/>
      <c r="E133" s="41"/>
      <c r="F133" s="42">
        <v>1.1</v>
      </c>
      <c r="G133" s="42">
        <v>1.1</v>
      </c>
      <c r="H133" s="9">
        <v>0.4</v>
      </c>
      <c r="I133" s="9">
        <v>0.2</v>
      </c>
      <c r="J133" s="9"/>
      <c r="K133" s="9"/>
      <c r="L133" s="9"/>
      <c r="M133" s="9">
        <v>0.6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>
        <v>1</v>
      </c>
      <c r="AC133" s="9">
        <v>1</v>
      </c>
      <c r="AD133" s="9"/>
      <c r="AE133" s="9"/>
      <c r="AF133" s="9"/>
      <c r="AG133" s="9"/>
      <c r="AH133" s="9"/>
      <c r="AI133" s="9"/>
      <c r="AJ133" s="16">
        <f t="shared" si="4"/>
        <v>2.7</v>
      </c>
    </row>
    <row r="134" ht="16.5" customHeight="1" spans="1:36">
      <c r="A134" s="9">
        <v>130</v>
      </c>
      <c r="B134" s="39" t="s">
        <v>260</v>
      </c>
      <c r="C134" s="72" t="s">
        <v>261</v>
      </c>
      <c r="D134" s="41"/>
      <c r="E134" s="41"/>
      <c r="F134" s="42">
        <v>1.1</v>
      </c>
      <c r="G134" s="42">
        <v>1.1</v>
      </c>
      <c r="H134" s="9">
        <v>0.1</v>
      </c>
      <c r="I134" s="9">
        <v>0.2</v>
      </c>
      <c r="J134" s="9"/>
      <c r="K134" s="9"/>
      <c r="L134" s="9"/>
      <c r="M134" s="9">
        <v>0.3</v>
      </c>
      <c r="N134" s="9">
        <v>1.1</v>
      </c>
      <c r="O134" s="9"/>
      <c r="P134" s="9"/>
      <c r="Q134" s="9"/>
      <c r="R134" s="9"/>
      <c r="S134" s="9">
        <v>1.1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16">
        <f t="shared" si="4"/>
        <v>2.5</v>
      </c>
    </row>
    <row r="135" ht="16.5" customHeight="1" spans="1:36">
      <c r="A135" s="9">
        <v>131</v>
      </c>
      <c r="B135" s="39" t="s">
        <v>262</v>
      </c>
      <c r="C135" s="40" t="s">
        <v>261</v>
      </c>
      <c r="D135" s="41"/>
      <c r="E135" s="41"/>
      <c r="F135" s="42">
        <v>1.1</v>
      </c>
      <c r="G135" s="42">
        <v>1.1</v>
      </c>
      <c r="H135" s="9">
        <v>0.375</v>
      </c>
      <c r="I135" s="9"/>
      <c r="J135" s="9"/>
      <c r="K135" s="9"/>
      <c r="L135" s="9"/>
      <c r="M135" s="9">
        <v>0.375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>
        <v>1</v>
      </c>
      <c r="Y135" s="9"/>
      <c r="Z135" s="9"/>
      <c r="AA135" s="9"/>
      <c r="AB135" s="9"/>
      <c r="AC135" s="9">
        <v>1</v>
      </c>
      <c r="AD135" s="9"/>
      <c r="AE135" s="9"/>
      <c r="AF135" s="9"/>
      <c r="AG135" s="9"/>
      <c r="AH135" s="9"/>
      <c r="AI135" s="9"/>
      <c r="AJ135" s="16">
        <f t="shared" si="4"/>
        <v>2.475</v>
      </c>
    </row>
    <row r="136" ht="16.5" customHeight="1" spans="1:36">
      <c r="A136" s="9">
        <v>132</v>
      </c>
      <c r="B136" s="39" t="s">
        <v>263</v>
      </c>
      <c r="C136" s="40" t="s">
        <v>264</v>
      </c>
      <c r="D136" s="41"/>
      <c r="E136" s="41"/>
      <c r="F136" s="42">
        <v>1.1</v>
      </c>
      <c r="G136" s="42">
        <v>1.1</v>
      </c>
      <c r="H136" s="9"/>
      <c r="I136" s="9"/>
      <c r="J136" s="9"/>
      <c r="K136" s="9"/>
      <c r="L136" s="9"/>
      <c r="M136" s="9"/>
      <c r="N136" s="9"/>
      <c r="O136" s="9"/>
      <c r="P136" s="9"/>
      <c r="Q136" s="9">
        <v>0.1</v>
      </c>
      <c r="R136" s="9"/>
      <c r="S136" s="9">
        <v>0.1</v>
      </c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>
        <v>1</v>
      </c>
      <c r="AI136" s="9">
        <v>1</v>
      </c>
      <c r="AJ136" s="16">
        <f t="shared" si="4"/>
        <v>2.2</v>
      </c>
    </row>
    <row r="137" ht="16.5" customHeight="1" spans="1:36">
      <c r="A137" s="9">
        <v>133</v>
      </c>
      <c r="B137" s="39" t="s">
        <v>265</v>
      </c>
      <c r="C137" s="40" t="s">
        <v>266</v>
      </c>
      <c r="D137" s="41"/>
      <c r="E137" s="41"/>
      <c r="F137" s="42">
        <v>1.1</v>
      </c>
      <c r="G137" s="42">
        <v>1.1</v>
      </c>
      <c r="H137" s="9">
        <v>0.05</v>
      </c>
      <c r="I137" s="9"/>
      <c r="J137" s="9"/>
      <c r="K137" s="9"/>
      <c r="L137" s="9"/>
      <c r="M137" s="9">
        <v>0.05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>
        <v>1</v>
      </c>
      <c r="Y137" s="9"/>
      <c r="Z137" s="9"/>
      <c r="AA137" s="9"/>
      <c r="AB137" s="9"/>
      <c r="AC137" s="9">
        <v>1</v>
      </c>
      <c r="AD137" s="9"/>
      <c r="AE137" s="9"/>
      <c r="AF137" s="9"/>
      <c r="AG137" s="9"/>
      <c r="AH137" s="9"/>
      <c r="AI137" s="9"/>
      <c r="AJ137" s="16">
        <f t="shared" si="4"/>
        <v>2.15</v>
      </c>
    </row>
    <row r="138" ht="16.5" customHeight="1" spans="1:36">
      <c r="A138" s="9">
        <v>134</v>
      </c>
      <c r="B138" s="39" t="s">
        <v>267</v>
      </c>
      <c r="C138" s="40" t="s">
        <v>268</v>
      </c>
      <c r="D138" s="41"/>
      <c r="E138" s="41"/>
      <c r="F138" s="42">
        <v>1.1</v>
      </c>
      <c r="G138" s="42">
        <v>1.1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>
        <v>1</v>
      </c>
      <c r="AI138" s="9">
        <v>1</v>
      </c>
      <c r="AJ138" s="16">
        <f t="shared" si="4"/>
        <v>2.1</v>
      </c>
    </row>
    <row r="139" ht="16.5" customHeight="1" spans="1:36">
      <c r="A139" s="9">
        <v>135</v>
      </c>
      <c r="B139" s="39" t="s">
        <v>269</v>
      </c>
      <c r="C139" s="40" t="s">
        <v>270</v>
      </c>
      <c r="D139" s="41"/>
      <c r="E139" s="41"/>
      <c r="F139" s="42">
        <v>1.1</v>
      </c>
      <c r="G139" s="42">
        <v>1.1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43"/>
      <c r="T139" s="43"/>
      <c r="U139" s="43"/>
      <c r="V139" s="43"/>
      <c r="W139" s="43"/>
      <c r="X139" s="43">
        <v>1</v>
      </c>
      <c r="Y139" s="9"/>
      <c r="Z139" s="9"/>
      <c r="AA139" s="9"/>
      <c r="AB139" s="9"/>
      <c r="AC139" s="9">
        <v>1</v>
      </c>
      <c r="AD139" s="9"/>
      <c r="AE139" s="9"/>
      <c r="AF139" s="9"/>
      <c r="AG139" s="9"/>
      <c r="AH139" s="9"/>
      <c r="AI139" s="9"/>
      <c r="AJ139" s="16">
        <f t="shared" si="4"/>
        <v>2.1</v>
      </c>
    </row>
    <row r="140" ht="16.5" customHeight="1" spans="1:36">
      <c r="A140" s="9">
        <v>136</v>
      </c>
      <c r="B140" s="39" t="s">
        <v>271</v>
      </c>
      <c r="C140" s="40" t="s">
        <v>272</v>
      </c>
      <c r="D140" s="41"/>
      <c r="E140" s="41"/>
      <c r="F140" s="42">
        <v>1.2</v>
      </c>
      <c r="G140" s="42">
        <v>1.2</v>
      </c>
      <c r="H140" s="9"/>
      <c r="I140" s="9"/>
      <c r="J140" s="9"/>
      <c r="K140" s="9"/>
      <c r="L140" s="9"/>
      <c r="M140" s="9"/>
      <c r="N140" s="9">
        <v>0.1</v>
      </c>
      <c r="O140" s="9"/>
      <c r="P140" s="9"/>
      <c r="Q140" s="9">
        <v>0.6</v>
      </c>
      <c r="R140" s="9"/>
      <c r="S140" s="9">
        <v>0.7</v>
      </c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16">
        <f t="shared" si="4"/>
        <v>1.9</v>
      </c>
    </row>
    <row r="141" ht="16.5" customHeight="1" spans="1:36">
      <c r="A141" s="9">
        <v>137</v>
      </c>
      <c r="B141" s="39" t="s">
        <v>273</v>
      </c>
      <c r="C141" s="40" t="s">
        <v>274</v>
      </c>
      <c r="D141" s="41"/>
      <c r="E141" s="41"/>
      <c r="F141" s="42">
        <v>1.2</v>
      </c>
      <c r="G141" s="42">
        <v>1.2</v>
      </c>
      <c r="H141" s="9"/>
      <c r="I141" s="9"/>
      <c r="J141" s="9"/>
      <c r="K141" s="9"/>
      <c r="L141" s="9"/>
      <c r="M141" s="9"/>
      <c r="N141" s="9">
        <v>0.1</v>
      </c>
      <c r="O141" s="9"/>
      <c r="P141" s="9"/>
      <c r="Q141" s="9">
        <v>0.6</v>
      </c>
      <c r="R141" s="9"/>
      <c r="S141" s="9">
        <v>0.7</v>
      </c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16">
        <f t="shared" si="4"/>
        <v>1.9</v>
      </c>
    </row>
    <row r="142" ht="16.5" customHeight="1" spans="1:36">
      <c r="A142" s="9">
        <v>138</v>
      </c>
      <c r="B142" s="39" t="s">
        <v>275</v>
      </c>
      <c r="C142" s="40" t="s">
        <v>276</v>
      </c>
      <c r="D142" s="41"/>
      <c r="E142" s="41"/>
      <c r="F142" s="42">
        <v>1.1</v>
      </c>
      <c r="G142" s="42">
        <v>1.1</v>
      </c>
      <c r="H142" s="9"/>
      <c r="I142" s="9"/>
      <c r="J142" s="9"/>
      <c r="K142" s="9"/>
      <c r="L142" s="9"/>
      <c r="M142" s="9"/>
      <c r="N142" s="9">
        <v>0.1</v>
      </c>
      <c r="O142" s="9"/>
      <c r="P142" s="9"/>
      <c r="Q142" s="9">
        <v>0.6</v>
      </c>
      <c r="R142" s="9"/>
      <c r="S142" s="9">
        <v>0.7</v>
      </c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16">
        <f t="shared" si="4"/>
        <v>1.8</v>
      </c>
    </row>
    <row r="143" ht="16.5" customHeight="1" spans="1:36">
      <c r="A143" s="9">
        <v>139</v>
      </c>
      <c r="B143" s="39" t="s">
        <v>277</v>
      </c>
      <c r="C143" s="40" t="s">
        <v>278</v>
      </c>
      <c r="D143" s="41"/>
      <c r="E143" s="41">
        <v>0.3</v>
      </c>
      <c r="F143" s="42">
        <v>1.1</v>
      </c>
      <c r="G143" s="42">
        <v>1.4</v>
      </c>
      <c r="H143" s="9">
        <v>0.05</v>
      </c>
      <c r="I143" s="9"/>
      <c r="J143" s="9"/>
      <c r="K143" s="9"/>
      <c r="L143" s="9"/>
      <c r="M143" s="9">
        <v>0.05</v>
      </c>
      <c r="N143" s="9"/>
      <c r="O143" s="9"/>
      <c r="P143" s="9"/>
      <c r="Q143" s="9">
        <v>0.1</v>
      </c>
      <c r="R143" s="9"/>
      <c r="S143" s="9">
        <v>0.1</v>
      </c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16">
        <f t="shared" si="4"/>
        <v>1.55</v>
      </c>
    </row>
    <row r="144" ht="16.5" customHeight="1" spans="1:36">
      <c r="A144" s="9">
        <v>140</v>
      </c>
      <c r="B144" s="39" t="s">
        <v>279</v>
      </c>
      <c r="C144" s="40" t="s">
        <v>280</v>
      </c>
      <c r="D144" s="41"/>
      <c r="E144" s="41">
        <v>0.3</v>
      </c>
      <c r="F144" s="42">
        <v>1.1</v>
      </c>
      <c r="G144" s="42">
        <v>1.4</v>
      </c>
      <c r="H144" s="9"/>
      <c r="I144" s="9"/>
      <c r="J144" s="9"/>
      <c r="K144" s="9"/>
      <c r="L144" s="9"/>
      <c r="M144" s="9"/>
      <c r="N144" s="9"/>
      <c r="O144" s="9"/>
      <c r="P144" s="9"/>
      <c r="Q144" s="9">
        <v>0.1</v>
      </c>
      <c r="R144" s="9"/>
      <c r="S144" s="9">
        <v>0.1</v>
      </c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16">
        <f t="shared" si="4"/>
        <v>1.5</v>
      </c>
    </row>
    <row r="145" ht="16.5" customHeight="1" spans="1:36">
      <c r="A145" s="9">
        <v>141</v>
      </c>
      <c r="B145" s="39" t="s">
        <v>281</v>
      </c>
      <c r="C145" s="40" t="s">
        <v>282</v>
      </c>
      <c r="D145" s="41"/>
      <c r="E145" s="41"/>
      <c r="F145" s="42">
        <v>1.2</v>
      </c>
      <c r="G145" s="42">
        <v>1.2</v>
      </c>
      <c r="H145" s="9">
        <v>0.125</v>
      </c>
      <c r="I145" s="9"/>
      <c r="J145" s="9"/>
      <c r="K145" s="9"/>
      <c r="L145" s="9"/>
      <c r="M145" s="9">
        <v>0.125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16">
        <f t="shared" si="4"/>
        <v>1.325</v>
      </c>
    </row>
    <row r="146" ht="16.5" customHeight="1" spans="1:36">
      <c r="A146" s="9">
        <v>142</v>
      </c>
      <c r="B146" s="39" t="s">
        <v>283</v>
      </c>
      <c r="C146" s="40" t="s">
        <v>284</v>
      </c>
      <c r="D146" s="41"/>
      <c r="E146" s="41"/>
      <c r="F146" s="42">
        <v>1.2</v>
      </c>
      <c r="G146" s="42">
        <v>1.2</v>
      </c>
      <c r="H146" s="9"/>
      <c r="I146" s="9"/>
      <c r="J146" s="9"/>
      <c r="K146" s="9"/>
      <c r="L146" s="9"/>
      <c r="M146" s="9"/>
      <c r="N146" s="9"/>
      <c r="O146" s="9"/>
      <c r="P146" s="9"/>
      <c r="Q146" s="9">
        <v>0.1</v>
      </c>
      <c r="R146" s="9"/>
      <c r="S146" s="9">
        <v>0.1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16">
        <f t="shared" si="4"/>
        <v>1.3</v>
      </c>
    </row>
    <row r="147" ht="16.5" customHeight="1" spans="1:36">
      <c r="A147" s="9">
        <v>143</v>
      </c>
      <c r="B147" s="39" t="s">
        <v>285</v>
      </c>
      <c r="C147" s="72" t="s">
        <v>286</v>
      </c>
      <c r="D147" s="41"/>
      <c r="E147" s="41"/>
      <c r="F147" s="42">
        <v>1.1</v>
      </c>
      <c r="G147" s="42">
        <v>1.1</v>
      </c>
      <c r="H147" s="9"/>
      <c r="I147" s="9"/>
      <c r="J147" s="9"/>
      <c r="K147" s="9"/>
      <c r="L147" s="9"/>
      <c r="M147" s="9"/>
      <c r="N147" s="9"/>
      <c r="O147" s="9"/>
      <c r="P147" s="9"/>
      <c r="Q147" s="9">
        <v>0.1</v>
      </c>
      <c r="R147" s="9"/>
      <c r="S147" s="9">
        <v>0.1</v>
      </c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16">
        <f t="shared" si="4"/>
        <v>1.2</v>
      </c>
    </row>
    <row r="148" ht="16.5" customHeight="1" spans="1:36">
      <c r="A148" s="9">
        <v>144</v>
      </c>
      <c r="B148" s="39" t="s">
        <v>287</v>
      </c>
      <c r="C148" s="40" t="s">
        <v>288</v>
      </c>
      <c r="D148" s="41"/>
      <c r="E148" s="41"/>
      <c r="F148" s="42">
        <v>1.1</v>
      </c>
      <c r="G148" s="42">
        <v>1.1</v>
      </c>
      <c r="H148" s="9"/>
      <c r="I148" s="9"/>
      <c r="J148" s="9"/>
      <c r="K148" s="9"/>
      <c r="L148" s="9"/>
      <c r="M148" s="9"/>
      <c r="N148" s="9"/>
      <c r="O148" s="9"/>
      <c r="P148" s="9"/>
      <c r="Q148" s="9">
        <v>0.1</v>
      </c>
      <c r="R148" s="9"/>
      <c r="S148" s="9">
        <v>0.1</v>
      </c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16">
        <f t="shared" si="4"/>
        <v>1.2</v>
      </c>
    </row>
    <row r="149" ht="16.5" customHeight="1" spans="1:36">
      <c r="A149" s="9">
        <v>145</v>
      </c>
      <c r="B149" s="39" t="s">
        <v>289</v>
      </c>
      <c r="C149" s="72" t="s">
        <v>290</v>
      </c>
      <c r="D149" s="41"/>
      <c r="E149" s="41">
        <v>0.1</v>
      </c>
      <c r="F149" s="42">
        <v>1.1</v>
      </c>
      <c r="G149" s="42">
        <v>1.2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16">
        <f t="shared" si="4"/>
        <v>1.2</v>
      </c>
    </row>
    <row r="150" ht="16.5" customHeight="1" spans="1:36">
      <c r="A150" s="9">
        <v>146</v>
      </c>
      <c r="B150" s="39" t="s">
        <v>291</v>
      </c>
      <c r="C150" s="40" t="s">
        <v>292</v>
      </c>
      <c r="D150" s="41"/>
      <c r="E150" s="41"/>
      <c r="F150" s="42">
        <v>1.2</v>
      </c>
      <c r="G150" s="42">
        <v>1.2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16">
        <f t="shared" si="4"/>
        <v>1.2</v>
      </c>
    </row>
    <row r="151" ht="16.5" customHeight="1" spans="1:36">
      <c r="A151" s="9">
        <v>147</v>
      </c>
      <c r="B151" s="39" t="s">
        <v>293</v>
      </c>
      <c r="C151" s="40" t="s">
        <v>294</v>
      </c>
      <c r="D151" s="41"/>
      <c r="E151" s="41"/>
      <c r="F151" s="42">
        <v>1.1</v>
      </c>
      <c r="G151" s="42">
        <v>1.1</v>
      </c>
      <c r="H151" s="9">
        <v>0.0625</v>
      </c>
      <c r="I151" s="9"/>
      <c r="J151" s="9"/>
      <c r="K151" s="9"/>
      <c r="L151" s="9"/>
      <c r="M151" s="9">
        <v>0.0625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16">
        <f t="shared" si="4"/>
        <v>1.1625</v>
      </c>
    </row>
    <row r="152" ht="16.5" customHeight="1" spans="1:36">
      <c r="A152" s="9">
        <v>148</v>
      </c>
      <c r="B152" s="39" t="s">
        <v>295</v>
      </c>
      <c r="C152" s="40" t="s">
        <v>296</v>
      </c>
      <c r="D152" s="41"/>
      <c r="E152" s="41"/>
      <c r="F152" s="42">
        <v>1.1</v>
      </c>
      <c r="G152" s="42">
        <v>1.1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16">
        <f t="shared" si="4"/>
        <v>1.1</v>
      </c>
    </row>
    <row r="153" ht="16.5" customHeight="1" spans="1:36">
      <c r="A153" s="9">
        <v>149</v>
      </c>
      <c r="B153" s="39" t="s">
        <v>297</v>
      </c>
      <c r="C153" s="40" t="s">
        <v>298</v>
      </c>
      <c r="D153" s="41"/>
      <c r="E153" s="41"/>
      <c r="F153" s="42">
        <v>1.1</v>
      </c>
      <c r="G153" s="42">
        <v>1.1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16">
        <f t="shared" si="4"/>
        <v>1.1</v>
      </c>
    </row>
    <row r="154" ht="16.5" customHeight="1" spans="1:36">
      <c r="A154" s="9">
        <v>150</v>
      </c>
      <c r="B154" s="9" t="s">
        <v>299</v>
      </c>
      <c r="C154" s="73" t="s">
        <v>300</v>
      </c>
      <c r="D154" s="41"/>
      <c r="E154" s="41"/>
      <c r="F154" s="42">
        <v>1.1</v>
      </c>
      <c r="G154" s="42">
        <v>1.1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16">
        <f t="shared" si="4"/>
        <v>1.1</v>
      </c>
    </row>
    <row r="155" ht="16.5" customHeight="1" spans="1:36">
      <c r="A155" s="9">
        <v>151</v>
      </c>
      <c r="B155" s="9" t="s">
        <v>301</v>
      </c>
      <c r="C155" s="73" t="s">
        <v>302</v>
      </c>
      <c r="D155" s="41"/>
      <c r="E155" s="41"/>
      <c r="F155" s="42">
        <v>1.1</v>
      </c>
      <c r="G155" s="42">
        <v>1.1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16">
        <f t="shared" si="4"/>
        <v>1.1</v>
      </c>
    </row>
    <row r="156" ht="16.5" customHeight="1" spans="1:36">
      <c r="A156" s="9">
        <v>152</v>
      </c>
      <c r="B156" s="39" t="s">
        <v>303</v>
      </c>
      <c r="C156" s="40" t="s">
        <v>304</v>
      </c>
      <c r="D156" s="41"/>
      <c r="E156" s="41"/>
      <c r="F156" s="42">
        <v>1.1</v>
      </c>
      <c r="G156" s="42">
        <v>1.1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16">
        <f t="shared" si="4"/>
        <v>1.1</v>
      </c>
    </row>
    <row r="157" ht="16.5" customHeight="1" spans="1:36">
      <c r="A157" s="9">
        <v>153</v>
      </c>
      <c r="B157" s="39" t="s">
        <v>305</v>
      </c>
      <c r="C157" s="40" t="s">
        <v>306</v>
      </c>
      <c r="D157" s="41"/>
      <c r="E157" s="41"/>
      <c r="F157" s="42">
        <v>1.1</v>
      </c>
      <c r="G157" s="42">
        <v>1.1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16">
        <f t="shared" si="4"/>
        <v>1.1</v>
      </c>
    </row>
    <row r="158" ht="16.5" customHeight="1" spans="1:36">
      <c r="A158" s="9">
        <v>154</v>
      </c>
      <c r="B158" s="44" t="s">
        <v>307</v>
      </c>
      <c r="C158" s="10" t="s">
        <v>308</v>
      </c>
      <c r="D158" s="45"/>
      <c r="E158" s="45">
        <v>0.3</v>
      </c>
      <c r="F158" s="46">
        <v>1</v>
      </c>
      <c r="G158" s="46">
        <v>1.3</v>
      </c>
      <c r="H158" s="45"/>
      <c r="I158" s="47">
        <v>0.15</v>
      </c>
      <c r="J158" s="45"/>
      <c r="K158" s="45"/>
      <c r="L158" s="45"/>
      <c r="M158" s="45">
        <v>0.15</v>
      </c>
      <c r="N158" s="45"/>
      <c r="O158" s="45"/>
      <c r="P158" s="45"/>
      <c r="Q158" s="45">
        <v>1.6</v>
      </c>
      <c r="R158" s="45"/>
      <c r="S158" s="45">
        <v>1.6</v>
      </c>
      <c r="T158" s="45"/>
      <c r="U158" s="45"/>
      <c r="V158" s="45"/>
      <c r="W158" s="45"/>
      <c r="X158" s="45"/>
      <c r="Y158" s="45"/>
      <c r="Z158" s="45">
        <v>1</v>
      </c>
      <c r="AA158" s="45"/>
      <c r="AB158" s="45"/>
      <c r="AC158" s="45">
        <v>1</v>
      </c>
      <c r="AD158" s="45"/>
      <c r="AE158" s="45"/>
      <c r="AF158" s="45"/>
      <c r="AG158" s="45"/>
      <c r="AH158" s="45"/>
      <c r="AI158" s="45"/>
      <c r="AJ158" s="16">
        <v>4.05</v>
      </c>
    </row>
    <row r="159" ht="16.5" customHeight="1" spans="1:36">
      <c r="A159" s="9">
        <v>155</v>
      </c>
      <c r="B159" s="44" t="s">
        <v>309</v>
      </c>
      <c r="C159" s="10" t="s">
        <v>310</v>
      </c>
      <c r="D159" s="45"/>
      <c r="E159" s="45">
        <v>1.2</v>
      </c>
      <c r="F159" s="46">
        <v>1</v>
      </c>
      <c r="G159" s="46">
        <v>1.2</v>
      </c>
      <c r="H159" s="45"/>
      <c r="I159" s="48">
        <v>0.5125</v>
      </c>
      <c r="J159" s="45"/>
      <c r="K159" s="45"/>
      <c r="L159" s="45"/>
      <c r="M159" s="45">
        <v>0.5125</v>
      </c>
      <c r="N159" s="45"/>
      <c r="O159" s="45"/>
      <c r="P159" s="45"/>
      <c r="Q159" s="45">
        <v>0.1</v>
      </c>
      <c r="R159" s="45"/>
      <c r="S159" s="45">
        <v>0.1</v>
      </c>
      <c r="T159" s="45"/>
      <c r="U159" s="45"/>
      <c r="V159" s="45"/>
      <c r="W159" s="45"/>
      <c r="X159" s="45">
        <v>1</v>
      </c>
      <c r="Y159" s="45"/>
      <c r="Z159" s="45"/>
      <c r="AA159" s="45"/>
      <c r="AB159" s="45"/>
      <c r="AC159" s="45">
        <v>1</v>
      </c>
      <c r="AD159" s="45"/>
      <c r="AE159" s="45"/>
      <c r="AF159" s="45"/>
      <c r="AG159" s="45"/>
      <c r="AH159" s="45"/>
      <c r="AI159" s="45"/>
      <c r="AJ159" s="16">
        <f t="shared" ref="AJ159:AJ168" si="5">G159+M159+S159+AC159+AI159</f>
        <v>2.8125</v>
      </c>
    </row>
    <row r="160" ht="16.5" customHeight="1" spans="1:36">
      <c r="A160" s="9">
        <v>156</v>
      </c>
      <c r="B160" s="44" t="s">
        <v>311</v>
      </c>
      <c r="C160" s="10" t="s">
        <v>312</v>
      </c>
      <c r="D160" s="45"/>
      <c r="E160" s="45"/>
      <c r="F160" s="46">
        <v>1</v>
      </c>
      <c r="G160" s="46">
        <v>1</v>
      </c>
      <c r="H160" s="45"/>
      <c r="I160" s="48">
        <v>0.875</v>
      </c>
      <c r="J160" s="45"/>
      <c r="K160" s="45"/>
      <c r="L160" s="45"/>
      <c r="M160" s="45">
        <v>0.875</v>
      </c>
      <c r="N160" s="45"/>
      <c r="O160" s="45"/>
      <c r="P160" s="45"/>
      <c r="Q160" s="45">
        <v>2</v>
      </c>
      <c r="R160" s="45"/>
      <c r="S160" s="45">
        <v>2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16">
        <f t="shared" si="5"/>
        <v>3.875</v>
      </c>
    </row>
    <row r="161" ht="16.5" customHeight="1" spans="1:36">
      <c r="A161" s="9">
        <v>157</v>
      </c>
      <c r="B161" s="44" t="s">
        <v>313</v>
      </c>
      <c r="C161" s="10" t="s">
        <v>314</v>
      </c>
      <c r="D161" s="45"/>
      <c r="E161" s="45">
        <v>0.6</v>
      </c>
      <c r="F161" s="46">
        <v>1</v>
      </c>
      <c r="G161" s="46">
        <v>1.6</v>
      </c>
      <c r="H161" s="45"/>
      <c r="I161" s="48">
        <v>0.55</v>
      </c>
      <c r="J161" s="45"/>
      <c r="K161" s="45"/>
      <c r="L161" s="45"/>
      <c r="M161" s="45">
        <v>0.55</v>
      </c>
      <c r="N161" s="45"/>
      <c r="O161" s="45"/>
      <c r="P161" s="45"/>
      <c r="Q161" s="45">
        <v>0.6</v>
      </c>
      <c r="R161" s="45"/>
      <c r="S161" s="45">
        <v>0.6</v>
      </c>
      <c r="T161" s="45"/>
      <c r="U161" s="45"/>
      <c r="V161" s="45"/>
      <c r="W161" s="45"/>
      <c r="X161" s="45"/>
      <c r="Y161" s="45"/>
      <c r="Z161" s="45">
        <v>1</v>
      </c>
      <c r="AA161" s="45"/>
      <c r="AB161" s="45"/>
      <c r="AC161" s="45">
        <v>1</v>
      </c>
      <c r="AD161" s="45"/>
      <c r="AE161" s="45"/>
      <c r="AF161" s="45"/>
      <c r="AG161" s="45"/>
      <c r="AH161" s="45"/>
      <c r="AI161" s="45"/>
      <c r="AJ161" s="16">
        <f t="shared" si="5"/>
        <v>3.75</v>
      </c>
    </row>
    <row r="162" ht="16.5" customHeight="1" spans="1:36">
      <c r="A162" s="9">
        <v>158</v>
      </c>
      <c r="B162" s="44" t="s">
        <v>315</v>
      </c>
      <c r="C162" s="10" t="s">
        <v>316</v>
      </c>
      <c r="D162" s="45"/>
      <c r="E162" s="45">
        <v>0.6</v>
      </c>
      <c r="F162" s="46">
        <v>1</v>
      </c>
      <c r="G162" s="46">
        <v>1.6</v>
      </c>
      <c r="H162" s="45"/>
      <c r="I162" s="48">
        <v>0.575</v>
      </c>
      <c r="J162" s="45"/>
      <c r="K162" s="45"/>
      <c r="L162" s="45"/>
      <c r="M162" s="45">
        <v>0.575</v>
      </c>
      <c r="N162" s="45"/>
      <c r="O162" s="45"/>
      <c r="P162" s="45"/>
      <c r="Q162" s="45">
        <v>0.6</v>
      </c>
      <c r="R162" s="45"/>
      <c r="S162" s="45">
        <v>0.6</v>
      </c>
      <c r="T162" s="45"/>
      <c r="U162" s="45"/>
      <c r="V162" s="45"/>
      <c r="W162" s="45"/>
      <c r="X162" s="45"/>
      <c r="Y162" s="45"/>
      <c r="Z162" s="45">
        <v>1</v>
      </c>
      <c r="AA162" s="45"/>
      <c r="AB162" s="45"/>
      <c r="AC162" s="45">
        <v>1</v>
      </c>
      <c r="AD162" s="45"/>
      <c r="AE162" s="45"/>
      <c r="AF162" s="45"/>
      <c r="AG162" s="45"/>
      <c r="AH162" s="45"/>
      <c r="AI162" s="45"/>
      <c r="AJ162" s="16">
        <f t="shared" si="5"/>
        <v>3.775</v>
      </c>
    </row>
    <row r="163" ht="16.5" customHeight="1" spans="1:36">
      <c r="A163" s="9">
        <v>159</v>
      </c>
      <c r="B163" s="44" t="s">
        <v>317</v>
      </c>
      <c r="C163" s="10" t="s">
        <v>318</v>
      </c>
      <c r="D163" s="45"/>
      <c r="E163" s="45">
        <v>0.9</v>
      </c>
      <c r="F163" s="46">
        <v>1</v>
      </c>
      <c r="G163" s="46">
        <v>1.9</v>
      </c>
      <c r="H163" s="45"/>
      <c r="I163" s="48">
        <v>0.3</v>
      </c>
      <c r="J163" s="45"/>
      <c r="K163" s="45">
        <v>0.5</v>
      </c>
      <c r="L163" s="45"/>
      <c r="M163" s="45">
        <v>0.8</v>
      </c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>
        <v>2</v>
      </c>
      <c r="Y163" s="45"/>
      <c r="Z163" s="45"/>
      <c r="AA163" s="45"/>
      <c r="AB163" s="45"/>
      <c r="AC163" s="45">
        <v>2</v>
      </c>
      <c r="AD163" s="45"/>
      <c r="AE163" s="45"/>
      <c r="AF163" s="45"/>
      <c r="AG163" s="45"/>
      <c r="AH163" s="45"/>
      <c r="AI163" s="45"/>
      <c r="AJ163" s="16">
        <f t="shared" si="5"/>
        <v>4.7</v>
      </c>
    </row>
    <row r="164" ht="16.5" customHeight="1" spans="1:36">
      <c r="A164" s="9">
        <v>160</v>
      </c>
      <c r="B164" s="44" t="s">
        <v>319</v>
      </c>
      <c r="C164" s="10" t="s">
        <v>320</v>
      </c>
      <c r="D164" s="45"/>
      <c r="E164" s="45"/>
      <c r="F164" s="46">
        <v>1</v>
      </c>
      <c r="G164" s="46">
        <v>1</v>
      </c>
      <c r="H164" s="45"/>
      <c r="I164" s="48"/>
      <c r="J164" s="45"/>
      <c r="K164" s="45"/>
      <c r="L164" s="45"/>
      <c r="M164" s="45"/>
      <c r="N164" s="45"/>
      <c r="O164" s="45"/>
      <c r="P164" s="45"/>
      <c r="Q164" s="45">
        <v>0.1</v>
      </c>
      <c r="R164" s="45"/>
      <c r="S164" s="45">
        <v>0.1</v>
      </c>
      <c r="T164" s="45"/>
      <c r="U164" s="45"/>
      <c r="V164" s="45"/>
      <c r="W164" s="45"/>
      <c r="X164" s="45">
        <v>1</v>
      </c>
      <c r="Y164" s="45"/>
      <c r="Z164" s="45"/>
      <c r="AA164" s="45"/>
      <c r="AB164" s="45"/>
      <c r="AC164" s="45">
        <v>1</v>
      </c>
      <c r="AD164" s="45"/>
      <c r="AE164" s="45">
        <v>1</v>
      </c>
      <c r="AF164" s="45"/>
      <c r="AG164" s="45"/>
      <c r="AH164" s="45"/>
      <c r="AI164" s="45">
        <v>1</v>
      </c>
      <c r="AJ164" s="16">
        <f t="shared" si="5"/>
        <v>3.1</v>
      </c>
    </row>
    <row r="165" ht="16.5" customHeight="1" spans="1:36">
      <c r="A165" s="9">
        <v>161</v>
      </c>
      <c r="B165" s="44" t="s">
        <v>321</v>
      </c>
      <c r="C165" s="10" t="s">
        <v>322</v>
      </c>
      <c r="D165" s="45"/>
      <c r="E165" s="45">
        <v>0.3</v>
      </c>
      <c r="F165" s="46">
        <v>1</v>
      </c>
      <c r="G165" s="46">
        <v>1.3</v>
      </c>
      <c r="H165" s="45"/>
      <c r="I165" s="48">
        <v>0.725</v>
      </c>
      <c r="J165" s="45"/>
      <c r="K165" s="45">
        <v>0.8</v>
      </c>
      <c r="L165" s="45"/>
      <c r="M165" s="45">
        <v>1.525</v>
      </c>
      <c r="N165" s="45"/>
      <c r="O165" s="45"/>
      <c r="P165" s="45"/>
      <c r="Q165" s="45">
        <v>0.1</v>
      </c>
      <c r="R165" s="45"/>
      <c r="S165" s="45">
        <v>0.1</v>
      </c>
      <c r="T165" s="45"/>
      <c r="U165" s="45"/>
      <c r="V165" s="45"/>
      <c r="W165" s="45"/>
      <c r="X165" s="45"/>
      <c r="Y165" s="45"/>
      <c r="Z165" s="45">
        <v>1</v>
      </c>
      <c r="AA165" s="45"/>
      <c r="AB165" s="45"/>
      <c r="AC165" s="45">
        <v>1</v>
      </c>
      <c r="AD165" s="45"/>
      <c r="AE165" s="45"/>
      <c r="AF165" s="45"/>
      <c r="AG165" s="45"/>
      <c r="AH165" s="45"/>
      <c r="AI165" s="45"/>
      <c r="AJ165" s="16">
        <f t="shared" si="5"/>
        <v>3.925</v>
      </c>
    </row>
    <row r="166" ht="16.5" customHeight="1" spans="1:36">
      <c r="A166" s="9">
        <v>162</v>
      </c>
      <c r="B166" s="44" t="s">
        <v>323</v>
      </c>
      <c r="C166" s="10" t="s">
        <v>324</v>
      </c>
      <c r="D166" s="45"/>
      <c r="E166" s="45"/>
      <c r="F166" s="46">
        <v>1</v>
      </c>
      <c r="G166" s="46">
        <v>1</v>
      </c>
      <c r="H166" s="45"/>
      <c r="I166" s="47"/>
      <c r="J166" s="45"/>
      <c r="K166" s="45"/>
      <c r="L166" s="45"/>
      <c r="M166" s="45"/>
      <c r="N166" s="45"/>
      <c r="O166" s="45"/>
      <c r="P166" s="45"/>
      <c r="Q166" s="45">
        <v>1.5</v>
      </c>
      <c r="R166" s="45"/>
      <c r="S166" s="45">
        <v>1.5</v>
      </c>
      <c r="T166" s="45"/>
      <c r="U166" s="45"/>
      <c r="V166" s="45"/>
      <c r="W166" s="45"/>
      <c r="X166" s="45"/>
      <c r="Y166" s="45"/>
      <c r="Z166" s="45">
        <v>1</v>
      </c>
      <c r="AA166" s="45"/>
      <c r="AB166" s="45"/>
      <c r="AC166" s="45">
        <v>1</v>
      </c>
      <c r="AD166" s="45"/>
      <c r="AE166" s="45"/>
      <c r="AF166" s="45"/>
      <c r="AG166" s="45"/>
      <c r="AH166" s="45">
        <v>1</v>
      </c>
      <c r="AI166" s="45">
        <v>1</v>
      </c>
      <c r="AJ166" s="16">
        <f t="shared" si="5"/>
        <v>4.5</v>
      </c>
    </row>
    <row r="167" ht="16.5" customHeight="1" spans="1:36">
      <c r="A167" s="9">
        <v>163</v>
      </c>
      <c r="B167" s="44" t="s">
        <v>325</v>
      </c>
      <c r="C167" s="10" t="s">
        <v>326</v>
      </c>
      <c r="D167" s="45"/>
      <c r="E167" s="45"/>
      <c r="F167" s="46">
        <v>1</v>
      </c>
      <c r="G167" s="46">
        <v>1</v>
      </c>
      <c r="H167" s="45"/>
      <c r="I167" s="48">
        <v>0.35</v>
      </c>
      <c r="J167" s="45"/>
      <c r="K167" s="45"/>
      <c r="L167" s="45"/>
      <c r="M167" s="45">
        <v>0.35</v>
      </c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>
        <v>1</v>
      </c>
      <c r="AF167" s="45"/>
      <c r="AG167" s="45"/>
      <c r="AH167" s="45"/>
      <c r="AI167" s="45">
        <v>1</v>
      </c>
      <c r="AJ167" s="16">
        <f t="shared" si="5"/>
        <v>2.35</v>
      </c>
    </row>
    <row r="168" ht="16.5" customHeight="1" spans="1:36">
      <c r="A168" s="9">
        <v>164</v>
      </c>
      <c r="B168" s="44" t="s">
        <v>327</v>
      </c>
      <c r="C168" s="10" t="s">
        <v>328</v>
      </c>
      <c r="D168" s="45"/>
      <c r="E168" s="45"/>
      <c r="F168" s="46">
        <v>1</v>
      </c>
      <c r="G168" s="46">
        <v>1</v>
      </c>
      <c r="H168" s="45"/>
      <c r="I168" s="47"/>
      <c r="J168" s="45"/>
      <c r="K168" s="45"/>
      <c r="L168" s="45"/>
      <c r="M168" s="45"/>
      <c r="N168" s="45"/>
      <c r="O168" s="45"/>
      <c r="P168" s="45"/>
      <c r="Q168" s="45">
        <v>0.1</v>
      </c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>
        <v>1</v>
      </c>
      <c r="AI168" s="45">
        <v>1</v>
      </c>
      <c r="AJ168" s="16">
        <f t="shared" si="5"/>
        <v>2</v>
      </c>
    </row>
    <row r="169" ht="16.5" customHeight="1" spans="1:36">
      <c r="A169" s="9">
        <v>165</v>
      </c>
      <c r="B169" s="44" t="s">
        <v>329</v>
      </c>
      <c r="C169" s="10" t="s">
        <v>330</v>
      </c>
      <c r="D169" s="45"/>
      <c r="E169" s="45">
        <v>0.3</v>
      </c>
      <c r="F169" s="46">
        <v>1</v>
      </c>
      <c r="G169" s="46">
        <v>1.3</v>
      </c>
      <c r="H169" s="45"/>
      <c r="I169" s="47">
        <v>0.3</v>
      </c>
      <c r="J169" s="45"/>
      <c r="K169" s="45"/>
      <c r="L169" s="45"/>
      <c r="M169" s="45">
        <v>0.3</v>
      </c>
      <c r="N169" s="45"/>
      <c r="O169" s="45"/>
      <c r="P169" s="45"/>
      <c r="Q169" s="45">
        <v>0.1</v>
      </c>
      <c r="R169" s="45"/>
      <c r="S169" s="45">
        <v>0.1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9">
        <v>1.7</v>
      </c>
    </row>
    <row r="170" ht="16.5" customHeight="1" spans="1:36">
      <c r="A170" s="9">
        <v>166</v>
      </c>
      <c r="B170" s="44" t="s">
        <v>331</v>
      </c>
      <c r="C170" s="10" t="s">
        <v>332</v>
      </c>
      <c r="D170" s="45"/>
      <c r="E170" s="45">
        <v>0.3</v>
      </c>
      <c r="F170" s="46">
        <v>1</v>
      </c>
      <c r="G170" s="46">
        <v>1.3</v>
      </c>
      <c r="H170" s="45"/>
      <c r="I170" s="48">
        <v>0.35</v>
      </c>
      <c r="J170" s="45"/>
      <c r="K170" s="45"/>
      <c r="L170" s="45"/>
      <c r="M170" s="44" t="s">
        <v>333</v>
      </c>
      <c r="N170" s="45"/>
      <c r="O170" s="45"/>
      <c r="P170" s="45"/>
      <c r="Q170" s="45">
        <v>0.1</v>
      </c>
      <c r="R170" s="45"/>
      <c r="S170" s="45">
        <v>0.1</v>
      </c>
      <c r="T170" s="45"/>
      <c r="U170" s="45"/>
      <c r="V170" s="45"/>
      <c r="W170" s="45"/>
      <c r="X170" s="45"/>
      <c r="Y170" s="45"/>
      <c r="Z170" s="45">
        <v>1</v>
      </c>
      <c r="AA170" s="45"/>
      <c r="AB170" s="45"/>
      <c r="AC170" s="45">
        <v>1</v>
      </c>
      <c r="AD170" s="45"/>
      <c r="AE170" s="45"/>
      <c r="AF170" s="45"/>
      <c r="AG170" s="45"/>
      <c r="AH170" s="45"/>
      <c r="AI170" s="45">
        <v>1</v>
      </c>
      <c r="AJ170" s="16">
        <f>G169+M169+S169+AC169+AI169</f>
        <v>1.7</v>
      </c>
    </row>
    <row r="171" ht="16.5" customHeight="1" spans="1:36">
      <c r="A171" s="9">
        <v>167</v>
      </c>
      <c r="B171" s="44" t="s">
        <v>334</v>
      </c>
      <c r="C171" s="10" t="s">
        <v>335</v>
      </c>
      <c r="D171" s="45"/>
      <c r="E171" s="45">
        <v>0.3</v>
      </c>
      <c r="F171" s="46">
        <v>1</v>
      </c>
      <c r="G171" s="46">
        <v>1.3</v>
      </c>
      <c r="H171" s="45"/>
      <c r="I171" s="47">
        <v>1.3</v>
      </c>
      <c r="J171" s="45"/>
      <c r="K171" s="45"/>
      <c r="L171" s="45"/>
      <c r="M171" s="45"/>
      <c r="N171" s="45"/>
      <c r="O171" s="45"/>
      <c r="P171" s="45"/>
      <c r="Q171" s="45">
        <v>0.1</v>
      </c>
      <c r="R171" s="45"/>
      <c r="S171" s="45">
        <v>0.1</v>
      </c>
      <c r="T171" s="45"/>
      <c r="U171" s="45"/>
      <c r="V171" s="45"/>
      <c r="W171" s="45"/>
      <c r="X171" s="45">
        <v>1</v>
      </c>
      <c r="Y171" s="45"/>
      <c r="Z171" s="45"/>
      <c r="AA171" s="45"/>
      <c r="AB171" s="45"/>
      <c r="AC171" s="45">
        <v>1</v>
      </c>
      <c r="AD171" s="45"/>
      <c r="AE171" s="45"/>
      <c r="AF171" s="45"/>
      <c r="AG171" s="45"/>
      <c r="AH171" s="45"/>
      <c r="AI171" s="45"/>
      <c r="AJ171" s="16">
        <f t="shared" ref="AJ171:AJ182" si="6">G171+M171+S171+AC171+AI171</f>
        <v>2.4</v>
      </c>
    </row>
    <row r="172" ht="16.5" customHeight="1" spans="1:36">
      <c r="A172" s="9">
        <v>168</v>
      </c>
      <c r="B172" s="44" t="s">
        <v>336</v>
      </c>
      <c r="C172" s="10" t="s">
        <v>337</v>
      </c>
      <c r="D172" s="45"/>
      <c r="E172" s="45"/>
      <c r="F172" s="46">
        <v>1</v>
      </c>
      <c r="G172" s="46">
        <v>1</v>
      </c>
      <c r="H172" s="45"/>
      <c r="I172" s="47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>
        <v>1</v>
      </c>
      <c r="AA172" s="45"/>
      <c r="AB172" s="45"/>
      <c r="AC172" s="45">
        <v>1</v>
      </c>
      <c r="AD172" s="45"/>
      <c r="AE172" s="45"/>
      <c r="AF172" s="45"/>
      <c r="AG172" s="45"/>
      <c r="AH172" s="45"/>
      <c r="AI172" s="45"/>
      <c r="AJ172" s="16">
        <f t="shared" si="6"/>
        <v>2</v>
      </c>
    </row>
    <row r="173" ht="16.5" customHeight="1" spans="1:36">
      <c r="A173" s="9">
        <v>169</v>
      </c>
      <c r="B173" s="44" t="s">
        <v>338</v>
      </c>
      <c r="C173" s="10" t="s">
        <v>339</v>
      </c>
      <c r="D173" s="45"/>
      <c r="E173" s="45">
        <v>0.3</v>
      </c>
      <c r="F173" s="46">
        <v>1</v>
      </c>
      <c r="G173" s="46">
        <v>1.3</v>
      </c>
      <c r="H173" s="45"/>
      <c r="I173" s="47"/>
      <c r="J173" s="45"/>
      <c r="K173" s="45"/>
      <c r="L173" s="45"/>
      <c r="M173" s="45">
        <v>0.1</v>
      </c>
      <c r="N173" s="45"/>
      <c r="O173" s="45"/>
      <c r="P173" s="45"/>
      <c r="Q173" s="45">
        <v>0.1</v>
      </c>
      <c r="R173" s="45"/>
      <c r="S173" s="45">
        <v>0.1</v>
      </c>
      <c r="T173" s="45"/>
      <c r="U173" s="45"/>
      <c r="V173" s="45"/>
      <c r="W173" s="45"/>
      <c r="X173" s="45">
        <v>1</v>
      </c>
      <c r="Y173" s="45"/>
      <c r="Z173" s="45"/>
      <c r="AA173" s="45"/>
      <c r="AB173" s="45"/>
      <c r="AC173" s="45">
        <v>1</v>
      </c>
      <c r="AD173" s="45"/>
      <c r="AE173" s="45"/>
      <c r="AF173" s="45"/>
      <c r="AG173" s="45"/>
      <c r="AH173" s="45"/>
      <c r="AI173" s="45"/>
      <c r="AJ173" s="16">
        <f t="shared" si="6"/>
        <v>2.5</v>
      </c>
    </row>
    <row r="174" ht="16.5" customHeight="1" spans="1:36">
      <c r="A174" s="9">
        <v>170</v>
      </c>
      <c r="B174" s="44" t="s">
        <v>340</v>
      </c>
      <c r="C174" s="10" t="s">
        <v>341</v>
      </c>
      <c r="D174" s="45"/>
      <c r="E174" s="45">
        <v>0.3</v>
      </c>
      <c r="F174" s="46">
        <v>1</v>
      </c>
      <c r="G174" s="46">
        <v>1.3</v>
      </c>
      <c r="H174" s="45"/>
      <c r="I174" s="47">
        <v>0.3</v>
      </c>
      <c r="J174" s="45"/>
      <c r="K174" s="45"/>
      <c r="L174" s="45"/>
      <c r="M174" s="45">
        <v>0.3</v>
      </c>
      <c r="N174" s="45"/>
      <c r="O174" s="45"/>
      <c r="P174" s="45"/>
      <c r="Q174" s="45">
        <v>0.1</v>
      </c>
      <c r="R174" s="45"/>
      <c r="S174" s="45">
        <v>0.1</v>
      </c>
      <c r="T174" s="45"/>
      <c r="U174" s="45"/>
      <c r="V174" s="45"/>
      <c r="W174" s="45"/>
      <c r="X174" s="45">
        <v>1</v>
      </c>
      <c r="Y174" s="45"/>
      <c r="Z174" s="45"/>
      <c r="AA174" s="45"/>
      <c r="AB174" s="45"/>
      <c r="AC174" s="45">
        <v>1</v>
      </c>
      <c r="AD174" s="45"/>
      <c r="AE174" s="45"/>
      <c r="AF174" s="45"/>
      <c r="AG174" s="45"/>
      <c r="AH174" s="45"/>
      <c r="AI174" s="45">
        <v>1</v>
      </c>
      <c r="AJ174" s="16">
        <f t="shared" si="6"/>
        <v>3.7</v>
      </c>
    </row>
    <row r="175" ht="16.5" customHeight="1" spans="1:36">
      <c r="A175" s="9">
        <v>171</v>
      </c>
      <c r="B175" s="44" t="s">
        <v>342</v>
      </c>
      <c r="C175" s="10" t="s">
        <v>343</v>
      </c>
      <c r="D175" s="45"/>
      <c r="E175" s="45"/>
      <c r="F175" s="46">
        <v>1</v>
      </c>
      <c r="G175" s="46">
        <v>1</v>
      </c>
      <c r="H175" s="45"/>
      <c r="I175" s="47">
        <v>0.9</v>
      </c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>
        <v>1</v>
      </c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>
        <v>1</v>
      </c>
      <c r="AJ175" s="16">
        <f t="shared" si="6"/>
        <v>2</v>
      </c>
    </row>
    <row r="176" ht="16.5" customHeight="1" spans="1:36">
      <c r="A176" s="9">
        <v>172</v>
      </c>
      <c r="B176" s="44" t="s">
        <v>344</v>
      </c>
      <c r="C176" s="10" t="s">
        <v>345</v>
      </c>
      <c r="D176" s="45"/>
      <c r="E176" s="45">
        <v>1.5</v>
      </c>
      <c r="F176" s="46">
        <v>1</v>
      </c>
      <c r="G176" s="46">
        <v>2.5</v>
      </c>
      <c r="H176" s="45"/>
      <c r="I176" s="47">
        <v>0.3</v>
      </c>
      <c r="J176" s="45"/>
      <c r="K176" s="45"/>
      <c r="L176" s="45"/>
      <c r="M176" s="45">
        <v>0.3</v>
      </c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>
        <v>1</v>
      </c>
      <c r="Y176" s="45">
        <v>1</v>
      </c>
      <c r="Z176" s="45"/>
      <c r="AA176" s="45"/>
      <c r="AB176" s="45"/>
      <c r="AC176" s="45">
        <v>2</v>
      </c>
      <c r="AD176" s="45"/>
      <c r="AE176" s="45"/>
      <c r="AF176" s="45"/>
      <c r="AG176" s="45"/>
      <c r="AH176" s="45"/>
      <c r="AI176" s="45"/>
      <c r="AJ176" s="16">
        <f t="shared" si="6"/>
        <v>4.8</v>
      </c>
    </row>
    <row r="177" ht="16.5" customHeight="1" spans="1:36">
      <c r="A177" s="9">
        <v>173</v>
      </c>
      <c r="B177" s="44" t="s">
        <v>346</v>
      </c>
      <c r="C177" s="10" t="s">
        <v>347</v>
      </c>
      <c r="D177" s="45"/>
      <c r="E177" s="45"/>
      <c r="F177" s="46">
        <v>1</v>
      </c>
      <c r="G177" s="46">
        <v>1</v>
      </c>
      <c r="H177" s="45"/>
      <c r="I177" s="47">
        <v>0.05</v>
      </c>
      <c r="J177" s="45"/>
      <c r="K177" s="45"/>
      <c r="L177" s="45"/>
      <c r="M177" s="45"/>
      <c r="N177" s="45"/>
      <c r="O177" s="45"/>
      <c r="P177" s="45"/>
      <c r="Q177" s="45">
        <v>0.1</v>
      </c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>
        <v>0.25</v>
      </c>
      <c r="AJ177" s="16">
        <f t="shared" si="6"/>
        <v>1.25</v>
      </c>
    </row>
    <row r="178" ht="16.5" customHeight="1" spans="1:36">
      <c r="A178" s="9">
        <v>174</v>
      </c>
      <c r="B178" s="44" t="s">
        <v>348</v>
      </c>
      <c r="C178" s="10" t="s">
        <v>349</v>
      </c>
      <c r="D178" s="45"/>
      <c r="E178" s="45"/>
      <c r="F178" s="46">
        <v>1</v>
      </c>
      <c r="G178" s="46">
        <v>1</v>
      </c>
      <c r="H178" s="45"/>
      <c r="I178" s="47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16">
        <f t="shared" si="6"/>
        <v>1</v>
      </c>
    </row>
    <row r="179" ht="16.5" customHeight="1" spans="1:36">
      <c r="A179" s="9">
        <v>175</v>
      </c>
      <c r="B179" s="44" t="s">
        <v>350</v>
      </c>
      <c r="C179" s="10" t="s">
        <v>351</v>
      </c>
      <c r="D179" s="45"/>
      <c r="E179" s="45">
        <v>0.3</v>
      </c>
      <c r="F179" s="46">
        <v>1</v>
      </c>
      <c r="G179" s="46">
        <v>1.3</v>
      </c>
      <c r="H179" s="45"/>
      <c r="I179" s="45">
        <v>0.25</v>
      </c>
      <c r="J179" s="45"/>
      <c r="K179" s="45"/>
      <c r="L179" s="45"/>
      <c r="M179" s="45">
        <v>0.25</v>
      </c>
      <c r="N179" s="45"/>
      <c r="O179" s="45"/>
      <c r="P179" s="45"/>
      <c r="Q179" s="45">
        <v>0.1</v>
      </c>
      <c r="R179" s="45"/>
      <c r="S179" s="45">
        <v>0.1</v>
      </c>
      <c r="T179" s="45"/>
      <c r="U179" s="45"/>
      <c r="V179" s="45"/>
      <c r="W179" s="45"/>
      <c r="X179" s="45">
        <v>1</v>
      </c>
      <c r="Y179" s="45"/>
      <c r="Z179" s="45"/>
      <c r="AA179" s="45"/>
      <c r="AB179" s="45"/>
      <c r="AC179" s="45">
        <v>1</v>
      </c>
      <c r="AD179" s="45"/>
      <c r="AE179" s="45"/>
      <c r="AF179" s="45"/>
      <c r="AG179" s="45"/>
      <c r="AH179" s="45"/>
      <c r="AI179" s="45"/>
      <c r="AJ179" s="16">
        <f t="shared" si="6"/>
        <v>2.65</v>
      </c>
    </row>
    <row r="180" ht="16.5" customHeight="1" spans="1:36">
      <c r="A180" s="9">
        <v>176</v>
      </c>
      <c r="B180" s="44" t="s">
        <v>352</v>
      </c>
      <c r="C180" s="10" t="s">
        <v>353</v>
      </c>
      <c r="D180" s="45"/>
      <c r="E180" s="45"/>
      <c r="F180" s="46">
        <v>1</v>
      </c>
      <c r="G180" s="46">
        <v>1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>
        <v>0.1</v>
      </c>
      <c r="R180" s="45"/>
      <c r="S180" s="45">
        <v>0.1</v>
      </c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16">
        <f t="shared" si="6"/>
        <v>1.1</v>
      </c>
    </row>
    <row r="181" ht="16.5" customHeight="1" spans="1:36">
      <c r="A181" s="9">
        <v>177</v>
      </c>
      <c r="B181" s="44" t="s">
        <v>354</v>
      </c>
      <c r="C181" s="10" t="s">
        <v>355</v>
      </c>
      <c r="D181" s="45"/>
      <c r="E181" s="45"/>
      <c r="F181" s="46">
        <v>1</v>
      </c>
      <c r="G181" s="46">
        <v>1</v>
      </c>
      <c r="H181" s="45"/>
      <c r="I181" s="45">
        <v>0.1</v>
      </c>
      <c r="J181" s="45"/>
      <c r="K181" s="45"/>
      <c r="L181" s="45"/>
      <c r="M181" s="45">
        <v>0.1</v>
      </c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16">
        <f t="shared" si="6"/>
        <v>1.1</v>
      </c>
    </row>
    <row r="182" ht="16.5" customHeight="1" spans="1:36">
      <c r="A182" s="9">
        <v>178</v>
      </c>
      <c r="B182" s="44" t="s">
        <v>356</v>
      </c>
      <c r="C182" s="10" t="s">
        <v>357</v>
      </c>
      <c r="D182" s="45"/>
      <c r="E182" s="45"/>
      <c r="F182" s="46">
        <v>1</v>
      </c>
      <c r="G182" s="46">
        <v>1</v>
      </c>
      <c r="H182" s="45"/>
      <c r="I182" s="45">
        <v>0.1</v>
      </c>
      <c r="J182" s="45"/>
      <c r="K182" s="45"/>
      <c r="L182" s="45"/>
      <c r="M182" s="45">
        <v>0.1</v>
      </c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16">
        <f t="shared" si="6"/>
        <v>1.1</v>
      </c>
    </row>
    <row r="183" ht="16.5" customHeight="1" spans="1:36">
      <c r="A183" s="9">
        <v>179</v>
      </c>
      <c r="B183" s="13" t="s">
        <v>358</v>
      </c>
      <c r="C183" s="14">
        <v>202115020201</v>
      </c>
      <c r="D183" s="15"/>
      <c r="E183" s="15">
        <v>0.3</v>
      </c>
      <c r="F183" s="15">
        <v>1</v>
      </c>
      <c r="G183" s="15">
        <v>1.3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>
        <v>1.3</v>
      </c>
    </row>
    <row r="184" ht="16.5" customHeight="1" spans="1:36">
      <c r="A184" s="9">
        <v>180</v>
      </c>
      <c r="B184" s="13" t="s">
        <v>359</v>
      </c>
      <c r="C184" s="14">
        <v>202115020202</v>
      </c>
      <c r="D184" s="15"/>
      <c r="E184" s="15"/>
      <c r="F184" s="15">
        <v>1</v>
      </c>
      <c r="G184" s="15">
        <v>1</v>
      </c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>
        <v>1</v>
      </c>
      <c r="Y184" s="15"/>
      <c r="Z184" s="15"/>
      <c r="AA184" s="15"/>
      <c r="AB184" s="15"/>
      <c r="AC184" s="15">
        <v>1</v>
      </c>
      <c r="AD184" s="15"/>
      <c r="AE184" s="15"/>
      <c r="AF184" s="15"/>
      <c r="AG184" s="15"/>
      <c r="AH184" s="15"/>
      <c r="AI184" s="15"/>
      <c r="AJ184" s="15">
        <v>2</v>
      </c>
    </row>
    <row r="185" ht="16.5" customHeight="1" spans="1:36">
      <c r="A185" s="9">
        <v>181</v>
      </c>
      <c r="B185" s="13" t="s">
        <v>360</v>
      </c>
      <c r="C185" s="14">
        <v>202115020203</v>
      </c>
      <c r="D185" s="15"/>
      <c r="E185" s="15">
        <v>0.3</v>
      </c>
      <c r="F185" s="15">
        <v>1</v>
      </c>
      <c r="G185" s="15">
        <v>1.3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>
        <v>1</v>
      </c>
      <c r="Y185" s="15"/>
      <c r="Z185" s="15"/>
      <c r="AA185" s="15"/>
      <c r="AB185" s="15"/>
      <c r="AC185" s="15">
        <v>1</v>
      </c>
      <c r="AD185" s="15"/>
      <c r="AE185" s="15"/>
      <c r="AF185" s="15"/>
      <c r="AG185" s="15"/>
      <c r="AH185" s="15"/>
      <c r="AI185" s="15"/>
      <c r="AJ185" s="15">
        <v>2.3</v>
      </c>
    </row>
    <row r="186" ht="16.5" customHeight="1" spans="1:36">
      <c r="A186" s="9">
        <v>182</v>
      </c>
      <c r="B186" s="13" t="s">
        <v>361</v>
      </c>
      <c r="C186" s="14">
        <v>202115020204</v>
      </c>
      <c r="D186" s="15"/>
      <c r="E186" s="15"/>
      <c r="F186" s="15">
        <v>1</v>
      </c>
      <c r="G186" s="15">
        <v>1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>
        <v>1</v>
      </c>
    </row>
    <row r="187" ht="16.5" customHeight="1" spans="1:36">
      <c r="A187" s="9">
        <v>183</v>
      </c>
      <c r="B187" s="13" t="s">
        <v>362</v>
      </c>
      <c r="C187" s="14">
        <v>202115020205</v>
      </c>
      <c r="D187" s="15"/>
      <c r="E187" s="15"/>
      <c r="F187" s="15">
        <v>1</v>
      </c>
      <c r="G187" s="15">
        <v>1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>
        <v>1</v>
      </c>
    </row>
    <row r="188" ht="16.5" customHeight="1" spans="1:36">
      <c r="A188" s="9">
        <v>184</v>
      </c>
      <c r="B188" s="13" t="s">
        <v>363</v>
      </c>
      <c r="C188" s="14">
        <v>202115020206</v>
      </c>
      <c r="D188" s="15"/>
      <c r="E188" s="15"/>
      <c r="F188" s="15">
        <v>1</v>
      </c>
      <c r="G188" s="15">
        <v>1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>
        <v>1</v>
      </c>
    </row>
    <row r="189" ht="16.5" customHeight="1" spans="1:36">
      <c r="A189" s="9">
        <v>185</v>
      </c>
      <c r="B189" s="13" t="s">
        <v>364</v>
      </c>
      <c r="C189" s="14">
        <v>202115020207</v>
      </c>
      <c r="D189" s="15"/>
      <c r="E189" s="15"/>
      <c r="F189" s="15">
        <v>1</v>
      </c>
      <c r="G189" s="15">
        <v>1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>
        <v>1</v>
      </c>
    </row>
    <row r="190" ht="16.5" customHeight="1" spans="1:36">
      <c r="A190" s="9">
        <v>186</v>
      </c>
      <c r="B190" s="13" t="s">
        <v>365</v>
      </c>
      <c r="C190" s="14">
        <v>202115020208</v>
      </c>
      <c r="D190" s="15"/>
      <c r="E190" s="15"/>
      <c r="F190" s="15">
        <v>1</v>
      </c>
      <c r="G190" s="15">
        <v>1</v>
      </c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>
        <v>1</v>
      </c>
    </row>
    <row r="191" ht="16.5" customHeight="1" spans="1:36">
      <c r="A191" s="9">
        <v>187</v>
      </c>
      <c r="B191" s="13" t="s">
        <v>366</v>
      </c>
      <c r="C191" s="14">
        <v>202115020209</v>
      </c>
      <c r="D191" s="15"/>
      <c r="E191" s="15"/>
      <c r="F191" s="15">
        <v>1</v>
      </c>
      <c r="G191" s="15">
        <v>1</v>
      </c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>
        <v>1</v>
      </c>
      <c r="Y191" s="15"/>
      <c r="Z191" s="15"/>
      <c r="AA191" s="15"/>
      <c r="AB191" s="15"/>
      <c r="AC191" s="15">
        <v>1</v>
      </c>
      <c r="AD191" s="15"/>
      <c r="AE191" s="15"/>
      <c r="AF191" s="15"/>
      <c r="AG191" s="15"/>
      <c r="AH191" s="15"/>
      <c r="AI191" s="15"/>
      <c r="AJ191" s="15">
        <v>2</v>
      </c>
    </row>
    <row r="192" ht="16.5" customHeight="1" spans="1:36">
      <c r="A192" s="9">
        <v>188</v>
      </c>
      <c r="B192" s="13" t="s">
        <v>367</v>
      </c>
      <c r="C192" s="14">
        <v>202115020210</v>
      </c>
      <c r="D192" s="15"/>
      <c r="E192" s="15"/>
      <c r="F192" s="15">
        <v>1</v>
      </c>
      <c r="G192" s="15">
        <v>1</v>
      </c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>
        <v>1</v>
      </c>
    </row>
    <row r="193" ht="16.5" customHeight="1" spans="1:36">
      <c r="A193" s="9">
        <v>189</v>
      </c>
      <c r="B193" s="13" t="s">
        <v>368</v>
      </c>
      <c r="C193" s="14">
        <v>202115020211</v>
      </c>
      <c r="D193" s="15"/>
      <c r="E193" s="15"/>
      <c r="F193" s="15">
        <v>1</v>
      </c>
      <c r="G193" s="15">
        <v>1</v>
      </c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>
        <v>1</v>
      </c>
    </row>
    <row r="194" ht="16.5" customHeight="1" spans="1:36">
      <c r="A194" s="9">
        <v>190</v>
      </c>
      <c r="B194" s="13" t="s">
        <v>369</v>
      </c>
      <c r="C194" s="14">
        <v>202115020212</v>
      </c>
      <c r="D194" s="15"/>
      <c r="E194" s="15"/>
      <c r="F194" s="15">
        <v>1</v>
      </c>
      <c r="G194" s="15">
        <v>1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>
        <v>1</v>
      </c>
    </row>
    <row r="195" ht="16.5" customHeight="1" spans="1:36">
      <c r="A195" s="9">
        <v>191</v>
      </c>
      <c r="B195" s="13" t="s">
        <v>370</v>
      </c>
      <c r="C195" s="14">
        <v>202115020214</v>
      </c>
      <c r="D195" s="15"/>
      <c r="E195" s="15"/>
      <c r="F195" s="15">
        <v>1</v>
      </c>
      <c r="G195" s="15">
        <v>1</v>
      </c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>
        <v>1</v>
      </c>
    </row>
    <row r="196" ht="16.5" customHeight="1" spans="1:36">
      <c r="A196" s="9">
        <v>192</v>
      </c>
      <c r="B196" s="13" t="s">
        <v>371</v>
      </c>
      <c r="C196" s="14">
        <v>202115020215</v>
      </c>
      <c r="D196" s="15"/>
      <c r="E196" s="15"/>
      <c r="F196" s="15">
        <v>1</v>
      </c>
      <c r="G196" s="15">
        <v>1</v>
      </c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>
        <v>1</v>
      </c>
    </row>
    <row r="197" ht="16.5" customHeight="1" spans="1:36">
      <c r="A197" s="9">
        <v>193</v>
      </c>
      <c r="B197" s="13" t="s">
        <v>372</v>
      </c>
      <c r="C197" s="14">
        <v>202115020216</v>
      </c>
      <c r="D197" s="15"/>
      <c r="E197" s="15"/>
      <c r="F197" s="15">
        <v>1</v>
      </c>
      <c r="G197" s="15">
        <v>1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>
        <v>1</v>
      </c>
    </row>
    <row r="198" ht="16.5" customHeight="1" spans="1:36">
      <c r="A198" s="9">
        <v>194</v>
      </c>
      <c r="B198" s="13" t="s">
        <v>373</v>
      </c>
      <c r="C198" s="14">
        <v>202115020217</v>
      </c>
      <c r="D198" s="15"/>
      <c r="E198" s="15"/>
      <c r="F198" s="15">
        <v>1</v>
      </c>
      <c r="G198" s="15">
        <v>1</v>
      </c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>
        <v>1</v>
      </c>
    </row>
    <row r="199" ht="16.5" customHeight="1" spans="1:36">
      <c r="A199" s="9">
        <v>195</v>
      </c>
      <c r="B199" s="13" t="s">
        <v>374</v>
      </c>
      <c r="C199" s="14">
        <v>202115020218</v>
      </c>
      <c r="D199" s="15"/>
      <c r="E199" s="15"/>
      <c r="F199" s="15">
        <v>1</v>
      </c>
      <c r="G199" s="15">
        <v>1</v>
      </c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>
        <v>1</v>
      </c>
      <c r="Y199" s="15"/>
      <c r="Z199" s="15"/>
      <c r="AA199" s="15"/>
      <c r="AB199" s="15"/>
      <c r="AC199" s="15">
        <v>1</v>
      </c>
      <c r="AD199" s="15"/>
      <c r="AE199" s="15"/>
      <c r="AF199" s="15"/>
      <c r="AG199" s="15"/>
      <c r="AH199" s="15"/>
      <c r="AI199" s="15"/>
      <c r="AJ199" s="15">
        <v>1</v>
      </c>
    </row>
    <row r="200" ht="16.5" customHeight="1" spans="1:36">
      <c r="A200" s="9">
        <v>196</v>
      </c>
      <c r="B200" s="13" t="s">
        <v>375</v>
      </c>
      <c r="C200" s="14">
        <v>202115020219</v>
      </c>
      <c r="D200" s="15"/>
      <c r="E200" s="15"/>
      <c r="F200" s="15">
        <v>1</v>
      </c>
      <c r="G200" s="15">
        <v>1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>
        <v>1</v>
      </c>
    </row>
    <row r="201" ht="16.5" customHeight="1" spans="1:36">
      <c r="A201" s="9">
        <v>197</v>
      </c>
      <c r="B201" s="13" t="s">
        <v>376</v>
      </c>
      <c r="C201" s="14">
        <v>202115020220</v>
      </c>
      <c r="D201" s="15"/>
      <c r="E201" s="15"/>
      <c r="F201" s="15">
        <v>1</v>
      </c>
      <c r="G201" s="15">
        <v>1</v>
      </c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>
        <v>1</v>
      </c>
    </row>
    <row r="202" ht="16.5" customHeight="1" spans="1:36">
      <c r="A202" s="9">
        <v>198</v>
      </c>
      <c r="B202" s="13" t="s">
        <v>377</v>
      </c>
      <c r="C202" s="14">
        <v>202115020221</v>
      </c>
      <c r="D202" s="15"/>
      <c r="E202" s="15"/>
      <c r="F202" s="15">
        <v>1</v>
      </c>
      <c r="G202" s="15">
        <v>1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>
        <v>1</v>
      </c>
    </row>
    <row r="203" ht="16.5" customHeight="1" spans="1:36">
      <c r="A203" s="9">
        <v>199</v>
      </c>
      <c r="B203" s="13" t="s">
        <v>378</v>
      </c>
      <c r="C203" s="14">
        <v>202115020222</v>
      </c>
      <c r="D203" s="15"/>
      <c r="E203" s="15"/>
      <c r="F203" s="15">
        <v>1</v>
      </c>
      <c r="G203" s="15">
        <v>1</v>
      </c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>
        <v>1</v>
      </c>
    </row>
    <row r="204" ht="16.5" customHeight="1" spans="1:36">
      <c r="A204" s="9">
        <v>200</v>
      </c>
      <c r="B204" s="13" t="s">
        <v>379</v>
      </c>
      <c r="C204" s="14">
        <v>202115020223</v>
      </c>
      <c r="D204" s="15"/>
      <c r="E204" s="15"/>
      <c r="F204" s="15">
        <v>1</v>
      </c>
      <c r="G204" s="15">
        <v>1</v>
      </c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>
        <v>1</v>
      </c>
    </row>
    <row r="205" ht="16.5" customHeight="1" spans="1:36">
      <c r="A205" s="9">
        <v>201</v>
      </c>
      <c r="B205" s="13" t="s">
        <v>380</v>
      </c>
      <c r="C205" s="14">
        <v>202115020224</v>
      </c>
      <c r="D205" s="15"/>
      <c r="E205" s="15"/>
      <c r="F205" s="15">
        <v>1</v>
      </c>
      <c r="G205" s="15">
        <v>1</v>
      </c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>
        <v>1</v>
      </c>
    </row>
    <row r="206" ht="16.5" customHeight="1" spans="1:36">
      <c r="A206" s="9">
        <v>202</v>
      </c>
      <c r="B206" s="13" t="s">
        <v>381</v>
      </c>
      <c r="C206" s="14">
        <v>202115020225</v>
      </c>
      <c r="D206" s="15"/>
      <c r="E206" s="15"/>
      <c r="F206" s="15">
        <v>1</v>
      </c>
      <c r="G206" s="15">
        <v>1</v>
      </c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>
        <v>1</v>
      </c>
    </row>
    <row r="207" ht="16.5" customHeight="1" spans="1:36">
      <c r="A207" s="9">
        <v>203</v>
      </c>
      <c r="B207" s="13" t="s">
        <v>382</v>
      </c>
      <c r="C207" s="14">
        <v>202115020226</v>
      </c>
      <c r="D207" s="15"/>
      <c r="E207" s="15"/>
      <c r="F207" s="15">
        <v>1</v>
      </c>
      <c r="G207" s="15">
        <v>1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>
        <v>1</v>
      </c>
    </row>
    <row r="208" ht="16.5" customHeight="1" spans="1:36">
      <c r="A208" s="9">
        <v>204</v>
      </c>
      <c r="B208" s="13" t="s">
        <v>383</v>
      </c>
      <c r="C208" s="14">
        <v>202115020227</v>
      </c>
      <c r="D208" s="15"/>
      <c r="E208" s="15"/>
      <c r="F208" s="15">
        <v>1</v>
      </c>
      <c r="G208" s="15">
        <v>1</v>
      </c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>
        <v>1</v>
      </c>
    </row>
    <row r="209" ht="16.5" customHeight="1" spans="1:36">
      <c r="A209" s="9">
        <v>205</v>
      </c>
      <c r="B209" s="13" t="s">
        <v>384</v>
      </c>
      <c r="C209" s="14">
        <v>202115020228</v>
      </c>
      <c r="D209" s="15"/>
      <c r="E209" s="15"/>
      <c r="F209" s="15">
        <v>1</v>
      </c>
      <c r="G209" s="15">
        <v>1</v>
      </c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>
        <v>1</v>
      </c>
      <c r="Y209" s="15"/>
      <c r="Z209" s="15"/>
      <c r="AA209" s="15"/>
      <c r="AB209" s="15"/>
      <c r="AC209" s="15">
        <v>1</v>
      </c>
      <c r="AD209" s="15"/>
      <c r="AE209" s="15"/>
      <c r="AF209" s="15"/>
      <c r="AG209" s="15"/>
      <c r="AH209" s="15"/>
      <c r="AI209" s="15"/>
      <c r="AJ209" s="15">
        <v>2</v>
      </c>
    </row>
    <row r="210" ht="16.5" customHeight="1" spans="1:36">
      <c r="A210" s="9">
        <v>206</v>
      </c>
      <c r="B210" s="13" t="s">
        <v>385</v>
      </c>
      <c r="C210" s="14">
        <v>202115020229</v>
      </c>
      <c r="D210" s="15"/>
      <c r="E210" s="15"/>
      <c r="F210" s="15">
        <v>1</v>
      </c>
      <c r="G210" s="15">
        <v>1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>
        <v>1</v>
      </c>
    </row>
    <row r="211" ht="16.5" customHeight="1" spans="1:36">
      <c r="A211" s="9">
        <v>207</v>
      </c>
      <c r="B211" s="13" t="s">
        <v>386</v>
      </c>
      <c r="C211" s="14">
        <v>202115020230</v>
      </c>
      <c r="D211" s="15"/>
      <c r="E211" s="15"/>
      <c r="F211" s="15">
        <v>1</v>
      </c>
      <c r="G211" s="15">
        <v>1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>
        <v>1</v>
      </c>
      <c r="Y211" s="15"/>
      <c r="Z211" s="15"/>
      <c r="AA211" s="15"/>
      <c r="AB211" s="15"/>
      <c r="AC211" s="15">
        <v>1</v>
      </c>
      <c r="AD211" s="15"/>
      <c r="AE211" s="15"/>
      <c r="AF211" s="15"/>
      <c r="AG211" s="15"/>
      <c r="AH211" s="15"/>
      <c r="AI211" s="15"/>
      <c r="AJ211" s="15">
        <v>2</v>
      </c>
    </row>
    <row r="212" ht="16.5" customHeight="1" spans="1:36">
      <c r="A212" s="9">
        <v>208</v>
      </c>
      <c r="B212" s="13" t="s">
        <v>387</v>
      </c>
      <c r="C212" s="14">
        <v>202115020131</v>
      </c>
      <c r="D212" s="15"/>
      <c r="E212" s="15"/>
      <c r="F212" s="15">
        <v>1</v>
      </c>
      <c r="G212" s="15">
        <v>1</v>
      </c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>
        <v>1</v>
      </c>
    </row>
    <row r="213" ht="16.5" customHeight="1" spans="1:36">
      <c r="A213" s="9">
        <v>209</v>
      </c>
      <c r="B213" s="13" t="s">
        <v>388</v>
      </c>
      <c r="C213" s="14">
        <v>202115020232</v>
      </c>
      <c r="D213" s="15"/>
      <c r="E213" s="15"/>
      <c r="F213" s="15">
        <v>1</v>
      </c>
      <c r="G213" s="15">
        <v>1</v>
      </c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>
        <v>1</v>
      </c>
    </row>
    <row r="214" ht="16.5" customHeight="1" spans="1:36">
      <c r="A214" s="9">
        <v>210</v>
      </c>
      <c r="B214" s="13" t="s">
        <v>389</v>
      </c>
      <c r="C214" s="14">
        <v>202115020233</v>
      </c>
      <c r="D214" s="15"/>
      <c r="E214" s="15"/>
      <c r="F214" s="15">
        <v>1</v>
      </c>
      <c r="G214" s="15">
        <v>1</v>
      </c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>
        <v>1</v>
      </c>
    </row>
    <row r="215" ht="16.5" customHeight="1" spans="1:36">
      <c r="A215" s="9">
        <v>211</v>
      </c>
      <c r="B215" s="44" t="s">
        <v>390</v>
      </c>
      <c r="C215" s="10" t="s">
        <v>391</v>
      </c>
      <c r="D215" s="45"/>
      <c r="E215" s="45"/>
      <c r="F215" s="46">
        <v>1</v>
      </c>
      <c r="G215" s="46">
        <v>1</v>
      </c>
      <c r="H215" s="46"/>
      <c r="I215" s="45"/>
      <c r="J215" s="45"/>
      <c r="K215" s="45"/>
      <c r="L215" s="45"/>
      <c r="M215" s="46"/>
      <c r="N215" s="45"/>
      <c r="O215" s="45"/>
      <c r="P215" s="45"/>
      <c r="Q215" s="45"/>
      <c r="R215" s="45"/>
      <c r="S215" s="45"/>
      <c r="T215" s="46">
        <v>0.45</v>
      </c>
      <c r="U215" s="45"/>
      <c r="V215" s="45"/>
      <c r="W215" s="46">
        <v>0.45</v>
      </c>
      <c r="X215" s="46">
        <v>1</v>
      </c>
      <c r="Y215" s="46"/>
      <c r="Z215" s="45"/>
      <c r="AA215" s="45"/>
      <c r="AB215" s="46"/>
      <c r="AC215" s="46">
        <v>1</v>
      </c>
      <c r="AD215" s="46">
        <v>1</v>
      </c>
      <c r="AE215" s="46"/>
      <c r="AF215" s="45"/>
      <c r="AG215" s="45"/>
      <c r="AH215" s="46"/>
      <c r="AI215" s="46">
        <v>1</v>
      </c>
      <c r="AJ215" s="46">
        <v>3.45</v>
      </c>
    </row>
    <row r="216" ht="16.5" customHeight="1" spans="1:36">
      <c r="A216" s="9">
        <v>212</v>
      </c>
      <c r="B216" s="44" t="s">
        <v>392</v>
      </c>
      <c r="C216" s="10" t="s">
        <v>393</v>
      </c>
      <c r="D216" s="45"/>
      <c r="E216" s="45">
        <v>0.3</v>
      </c>
      <c r="F216" s="46">
        <v>1</v>
      </c>
      <c r="G216" s="46">
        <v>1.3</v>
      </c>
      <c r="H216" s="46"/>
      <c r="I216" s="45"/>
      <c r="J216" s="45"/>
      <c r="K216" s="45"/>
      <c r="L216" s="45"/>
      <c r="M216" s="46"/>
      <c r="N216" s="45"/>
      <c r="O216" s="45"/>
      <c r="P216" s="45"/>
      <c r="Q216" s="45"/>
      <c r="R216" s="45"/>
      <c r="S216" s="45"/>
      <c r="T216" s="46">
        <v>0.1</v>
      </c>
      <c r="U216" s="45"/>
      <c r="V216" s="45"/>
      <c r="W216" s="46">
        <v>0.1</v>
      </c>
      <c r="X216" s="46"/>
      <c r="Y216" s="46"/>
      <c r="Z216" s="45"/>
      <c r="AA216" s="45"/>
      <c r="AB216" s="46"/>
      <c r="AC216" s="46"/>
      <c r="AD216" s="46"/>
      <c r="AE216" s="46"/>
      <c r="AF216" s="45"/>
      <c r="AG216" s="45"/>
      <c r="AH216" s="46"/>
      <c r="AI216" s="46"/>
      <c r="AJ216" s="46">
        <v>1.4</v>
      </c>
    </row>
    <row r="217" ht="16.5" customHeight="1" spans="1:36">
      <c r="A217" s="9">
        <v>213</v>
      </c>
      <c r="B217" s="44" t="s">
        <v>394</v>
      </c>
      <c r="C217" s="10" t="s">
        <v>395</v>
      </c>
      <c r="D217" s="45"/>
      <c r="E217" s="45">
        <v>0.3</v>
      </c>
      <c r="F217" s="46">
        <v>1</v>
      </c>
      <c r="G217" s="46">
        <v>1.3</v>
      </c>
      <c r="H217" s="46"/>
      <c r="I217" s="45"/>
      <c r="J217" s="45"/>
      <c r="K217" s="45"/>
      <c r="L217" s="45"/>
      <c r="M217" s="46"/>
      <c r="N217" s="45"/>
      <c r="O217" s="45"/>
      <c r="P217" s="45"/>
      <c r="Q217" s="45"/>
      <c r="R217" s="45"/>
      <c r="S217" s="45"/>
      <c r="T217" s="46">
        <v>0.2</v>
      </c>
      <c r="U217" s="45"/>
      <c r="V217" s="45"/>
      <c r="W217" s="46">
        <v>0.2</v>
      </c>
      <c r="X217" s="46"/>
      <c r="Y217" s="46"/>
      <c r="Z217" s="45"/>
      <c r="AA217" s="45"/>
      <c r="AB217" s="46"/>
      <c r="AC217" s="46"/>
      <c r="AD217" s="46"/>
      <c r="AE217" s="46"/>
      <c r="AF217" s="45"/>
      <c r="AG217" s="45"/>
      <c r="AH217" s="46"/>
      <c r="AI217" s="46"/>
      <c r="AJ217" s="46">
        <v>1.5</v>
      </c>
    </row>
    <row r="218" ht="16.5" customHeight="1" spans="1:36">
      <c r="A218" s="9">
        <v>214</v>
      </c>
      <c r="B218" s="44" t="s">
        <v>396</v>
      </c>
      <c r="C218" s="10" t="s">
        <v>397</v>
      </c>
      <c r="D218" s="45"/>
      <c r="E218" s="45"/>
      <c r="F218" s="46">
        <v>1</v>
      </c>
      <c r="G218" s="46">
        <v>1</v>
      </c>
      <c r="H218" s="46"/>
      <c r="I218" s="45"/>
      <c r="J218" s="45"/>
      <c r="K218" s="45"/>
      <c r="L218" s="45"/>
      <c r="M218" s="46"/>
      <c r="N218" s="45"/>
      <c r="O218" s="45"/>
      <c r="P218" s="45"/>
      <c r="Q218" s="45"/>
      <c r="R218" s="45"/>
      <c r="S218" s="45"/>
      <c r="T218" s="46">
        <v>0.1</v>
      </c>
      <c r="U218" s="45"/>
      <c r="V218" s="45"/>
      <c r="W218" s="46">
        <v>0.1</v>
      </c>
      <c r="X218" s="46"/>
      <c r="Y218" s="46">
        <v>2</v>
      </c>
      <c r="Z218" s="45"/>
      <c r="AA218" s="45"/>
      <c r="AB218" s="46"/>
      <c r="AC218" s="46">
        <v>2</v>
      </c>
      <c r="AD218" s="46"/>
      <c r="AE218" s="46"/>
      <c r="AF218" s="45"/>
      <c r="AG218" s="45"/>
      <c r="AH218" s="46"/>
      <c r="AI218" s="46"/>
      <c r="AJ218" s="46">
        <v>3.1</v>
      </c>
    </row>
    <row r="219" ht="16.5" customHeight="1" spans="1:36">
      <c r="A219" s="9">
        <v>215</v>
      </c>
      <c r="B219" s="44" t="s">
        <v>398</v>
      </c>
      <c r="C219" s="10" t="s">
        <v>399</v>
      </c>
      <c r="D219" s="45"/>
      <c r="E219" s="45"/>
      <c r="F219" s="46">
        <v>1</v>
      </c>
      <c r="G219" s="46">
        <v>1</v>
      </c>
      <c r="H219" s="46"/>
      <c r="I219" s="45"/>
      <c r="J219" s="45"/>
      <c r="K219" s="45"/>
      <c r="L219" s="45"/>
      <c r="M219" s="46"/>
      <c r="N219" s="45"/>
      <c r="O219" s="45"/>
      <c r="P219" s="45"/>
      <c r="Q219" s="45"/>
      <c r="R219" s="45"/>
      <c r="S219" s="45"/>
      <c r="T219" s="46"/>
      <c r="U219" s="45"/>
      <c r="V219" s="45"/>
      <c r="W219" s="46"/>
      <c r="X219" s="46"/>
      <c r="Y219" s="46">
        <v>2</v>
      </c>
      <c r="Z219" s="45"/>
      <c r="AA219" s="45"/>
      <c r="AB219" s="46"/>
      <c r="AC219" s="46">
        <v>2</v>
      </c>
      <c r="AD219" s="46"/>
      <c r="AE219" s="46"/>
      <c r="AF219" s="45"/>
      <c r="AG219" s="45"/>
      <c r="AH219" s="46"/>
      <c r="AI219" s="46"/>
      <c r="AJ219" s="46">
        <v>3</v>
      </c>
    </row>
    <row r="220" ht="16.5" customHeight="1" spans="1:36">
      <c r="A220" s="9">
        <v>216</v>
      </c>
      <c r="B220" s="44" t="s">
        <v>400</v>
      </c>
      <c r="C220" s="10" t="s">
        <v>401</v>
      </c>
      <c r="D220" s="45"/>
      <c r="E220" s="45"/>
      <c r="F220" s="46">
        <v>1</v>
      </c>
      <c r="G220" s="46">
        <v>1</v>
      </c>
      <c r="H220" s="46"/>
      <c r="I220" s="45"/>
      <c r="J220" s="45"/>
      <c r="K220" s="45"/>
      <c r="L220" s="45"/>
      <c r="M220" s="46"/>
      <c r="N220" s="45"/>
      <c r="O220" s="45"/>
      <c r="P220" s="45"/>
      <c r="Q220" s="45"/>
      <c r="R220" s="45"/>
      <c r="S220" s="45"/>
      <c r="T220" s="46"/>
      <c r="U220" s="45"/>
      <c r="V220" s="45"/>
      <c r="W220" s="46"/>
      <c r="X220" s="46"/>
      <c r="Y220" s="46"/>
      <c r="Z220" s="45"/>
      <c r="AA220" s="45"/>
      <c r="AB220" s="46"/>
      <c r="AC220" s="46"/>
      <c r="AD220" s="46"/>
      <c r="AE220" s="46">
        <v>1</v>
      </c>
      <c r="AF220" s="45"/>
      <c r="AG220" s="45"/>
      <c r="AH220" s="46"/>
      <c r="AI220" s="46">
        <v>1</v>
      </c>
      <c r="AJ220" s="46">
        <v>2</v>
      </c>
    </row>
    <row r="221" ht="16.5" customHeight="1" spans="1:36">
      <c r="A221" s="9">
        <v>217</v>
      </c>
      <c r="B221" s="44" t="s">
        <v>402</v>
      </c>
      <c r="C221" s="10" t="s">
        <v>403</v>
      </c>
      <c r="D221" s="45"/>
      <c r="E221" s="45"/>
      <c r="F221" s="46">
        <v>1</v>
      </c>
      <c r="G221" s="46">
        <v>1</v>
      </c>
      <c r="H221" s="46"/>
      <c r="I221" s="45"/>
      <c r="J221" s="45"/>
      <c r="K221" s="45"/>
      <c r="L221" s="45"/>
      <c r="M221" s="46">
        <v>1</v>
      </c>
      <c r="N221" s="45"/>
      <c r="O221" s="45"/>
      <c r="P221" s="45"/>
      <c r="Q221" s="45"/>
      <c r="R221" s="45"/>
      <c r="S221" s="45"/>
      <c r="T221" s="46">
        <v>0.15</v>
      </c>
      <c r="U221" s="45"/>
      <c r="V221" s="45"/>
      <c r="W221" s="46">
        <v>0.15</v>
      </c>
      <c r="X221" s="46"/>
      <c r="Y221" s="46"/>
      <c r="Z221" s="45"/>
      <c r="AA221" s="45"/>
      <c r="AB221" s="46"/>
      <c r="AC221" s="46"/>
      <c r="AD221" s="46">
        <v>1</v>
      </c>
      <c r="AE221" s="46"/>
      <c r="AF221" s="45"/>
      <c r="AG221" s="45"/>
      <c r="AH221" s="46"/>
      <c r="AI221" s="46"/>
      <c r="AJ221" s="46">
        <v>2.15</v>
      </c>
    </row>
    <row r="222" ht="16.5" customHeight="1" spans="1:36">
      <c r="A222" s="9">
        <v>218</v>
      </c>
      <c r="B222" s="44" t="s">
        <v>404</v>
      </c>
      <c r="C222" s="10" t="s">
        <v>405</v>
      </c>
      <c r="D222" s="45"/>
      <c r="E222" s="45"/>
      <c r="F222" s="46">
        <v>1</v>
      </c>
      <c r="G222" s="46">
        <v>1</v>
      </c>
      <c r="H222" s="46"/>
      <c r="I222" s="45"/>
      <c r="J222" s="45"/>
      <c r="K222" s="45"/>
      <c r="L222" s="45"/>
      <c r="M222" s="46"/>
      <c r="N222" s="45"/>
      <c r="O222" s="45"/>
      <c r="P222" s="45"/>
      <c r="Q222" s="45"/>
      <c r="R222" s="45"/>
      <c r="S222" s="45"/>
      <c r="T222" s="46">
        <v>0.25</v>
      </c>
      <c r="U222" s="45"/>
      <c r="V222" s="45"/>
      <c r="W222" s="46">
        <v>0.25</v>
      </c>
      <c r="X222" s="46">
        <v>1</v>
      </c>
      <c r="Y222" s="46"/>
      <c r="Z222" s="45">
        <v>1</v>
      </c>
      <c r="AA222" s="45"/>
      <c r="AB222" s="46"/>
      <c r="AC222" s="46">
        <v>2</v>
      </c>
      <c r="AD222" s="46"/>
      <c r="AE222" s="46"/>
      <c r="AF222" s="45"/>
      <c r="AG222" s="45"/>
      <c r="AH222" s="46"/>
      <c r="AI222" s="46"/>
      <c r="AJ222" s="46">
        <v>3.25</v>
      </c>
    </row>
    <row r="223" ht="16.5" customHeight="1" spans="1:36">
      <c r="A223" s="9">
        <v>219</v>
      </c>
      <c r="B223" s="44" t="s">
        <v>406</v>
      </c>
      <c r="C223" s="10" t="s">
        <v>407</v>
      </c>
      <c r="D223" s="45"/>
      <c r="E223" s="45"/>
      <c r="F223" s="46">
        <v>1</v>
      </c>
      <c r="G223" s="46">
        <v>1</v>
      </c>
      <c r="H223" s="46"/>
      <c r="I223" s="45"/>
      <c r="J223" s="45"/>
      <c r="K223" s="45"/>
      <c r="L223" s="45"/>
      <c r="M223" s="46"/>
      <c r="N223" s="45"/>
      <c r="O223" s="45"/>
      <c r="P223" s="45"/>
      <c r="Q223" s="45"/>
      <c r="R223" s="45"/>
      <c r="S223" s="45"/>
      <c r="T223" s="46">
        <v>0.2</v>
      </c>
      <c r="U223" s="45"/>
      <c r="V223" s="45"/>
      <c r="W223" s="46">
        <v>0.2</v>
      </c>
      <c r="X223" s="46"/>
      <c r="Y223" s="46"/>
      <c r="Z223" s="45"/>
      <c r="AA223" s="45"/>
      <c r="AB223" s="46"/>
      <c r="AC223" s="46"/>
      <c r="AD223" s="46"/>
      <c r="AE223" s="46"/>
      <c r="AF223" s="45"/>
      <c r="AG223" s="45"/>
      <c r="AH223" s="46"/>
      <c r="AI223" s="46"/>
      <c r="AJ223" s="46">
        <v>1.2</v>
      </c>
    </row>
    <row r="224" ht="16.5" customHeight="1" spans="1:36">
      <c r="A224" s="9">
        <v>220</v>
      </c>
      <c r="B224" s="44" t="s">
        <v>408</v>
      </c>
      <c r="C224" s="10" t="s">
        <v>409</v>
      </c>
      <c r="D224" s="45"/>
      <c r="E224" s="45"/>
      <c r="F224" s="46">
        <v>1</v>
      </c>
      <c r="G224" s="46">
        <v>1</v>
      </c>
      <c r="H224" s="46"/>
      <c r="I224" s="45"/>
      <c r="J224" s="45"/>
      <c r="K224" s="45"/>
      <c r="L224" s="45"/>
      <c r="M224" s="46"/>
      <c r="N224" s="45"/>
      <c r="O224" s="45"/>
      <c r="P224" s="45"/>
      <c r="Q224" s="45"/>
      <c r="R224" s="45"/>
      <c r="S224" s="45"/>
      <c r="T224" s="46">
        <v>0.1</v>
      </c>
      <c r="U224" s="45"/>
      <c r="V224" s="45"/>
      <c r="W224" s="46">
        <v>0.1</v>
      </c>
      <c r="X224" s="46"/>
      <c r="Y224" s="46"/>
      <c r="Z224" s="45"/>
      <c r="AA224" s="45"/>
      <c r="AB224" s="46"/>
      <c r="AC224" s="46"/>
      <c r="AD224" s="46"/>
      <c r="AE224" s="46"/>
      <c r="AF224" s="45"/>
      <c r="AG224" s="45"/>
      <c r="AH224" s="46"/>
      <c r="AI224" s="46"/>
      <c r="AJ224" s="46">
        <v>1.1</v>
      </c>
    </row>
    <row r="225" ht="16.5" customHeight="1" spans="1:36">
      <c r="A225" s="9">
        <v>221</v>
      </c>
      <c r="B225" s="44" t="s">
        <v>410</v>
      </c>
      <c r="C225" s="10" t="s">
        <v>411</v>
      </c>
      <c r="D225" s="45"/>
      <c r="E225" s="45"/>
      <c r="F225" s="46">
        <v>1</v>
      </c>
      <c r="G225" s="46">
        <v>1</v>
      </c>
      <c r="H225" s="46"/>
      <c r="I225" s="45"/>
      <c r="J225" s="45"/>
      <c r="K225" s="45"/>
      <c r="L225" s="45"/>
      <c r="M225" s="46"/>
      <c r="N225" s="45"/>
      <c r="O225" s="45"/>
      <c r="P225" s="45"/>
      <c r="Q225" s="45"/>
      <c r="R225" s="45"/>
      <c r="S225" s="45"/>
      <c r="T225" s="46">
        <v>0.1</v>
      </c>
      <c r="U225" s="45"/>
      <c r="V225" s="45"/>
      <c r="W225" s="46">
        <v>0.1</v>
      </c>
      <c r="X225" s="46"/>
      <c r="Y225" s="46"/>
      <c r="Z225" s="45"/>
      <c r="AA225" s="45"/>
      <c r="AB225" s="46"/>
      <c r="AC225" s="46"/>
      <c r="AD225" s="46"/>
      <c r="AE225" s="46"/>
      <c r="AF225" s="45"/>
      <c r="AG225" s="45"/>
      <c r="AH225" s="46"/>
      <c r="AI225" s="46"/>
      <c r="AJ225" s="46">
        <v>1.1</v>
      </c>
    </row>
    <row r="226" ht="16.5" customHeight="1" spans="1:36">
      <c r="A226" s="9">
        <v>222</v>
      </c>
      <c r="B226" s="44" t="s">
        <v>412</v>
      </c>
      <c r="C226" s="10" t="s">
        <v>413</v>
      </c>
      <c r="D226" s="45"/>
      <c r="E226" s="45"/>
      <c r="F226" s="46">
        <v>1</v>
      </c>
      <c r="G226" s="46">
        <v>1</v>
      </c>
      <c r="H226" s="46"/>
      <c r="I226" s="45"/>
      <c r="J226" s="45"/>
      <c r="K226" s="45"/>
      <c r="L226" s="45"/>
      <c r="M226" s="46"/>
      <c r="N226" s="45"/>
      <c r="O226" s="45"/>
      <c r="P226" s="45"/>
      <c r="Q226" s="45"/>
      <c r="R226" s="45"/>
      <c r="S226" s="45"/>
      <c r="T226" s="46">
        <v>0.45</v>
      </c>
      <c r="U226" s="45"/>
      <c r="V226" s="45"/>
      <c r="W226" s="46">
        <v>0.45</v>
      </c>
      <c r="X226" s="46"/>
      <c r="Y226" s="46"/>
      <c r="Z226" s="45"/>
      <c r="AA226" s="45"/>
      <c r="AB226" s="46"/>
      <c r="AC226" s="46"/>
      <c r="AD226" s="46"/>
      <c r="AE226" s="46"/>
      <c r="AF226" s="45"/>
      <c r="AG226" s="45"/>
      <c r="AH226" s="46"/>
      <c r="AI226" s="46"/>
      <c r="AJ226" s="46">
        <v>1.45</v>
      </c>
    </row>
    <row r="227" ht="16.5" customHeight="1" spans="1:36">
      <c r="A227" s="9">
        <v>223</v>
      </c>
      <c r="B227" s="44" t="s">
        <v>414</v>
      </c>
      <c r="C227" s="10" t="s">
        <v>415</v>
      </c>
      <c r="D227" s="45"/>
      <c r="E227" s="45"/>
      <c r="F227" s="46">
        <v>1</v>
      </c>
      <c r="G227" s="46">
        <v>1</v>
      </c>
      <c r="H227" s="46"/>
      <c r="I227" s="45"/>
      <c r="J227" s="45"/>
      <c r="K227" s="45"/>
      <c r="L227" s="45"/>
      <c r="M227" s="46"/>
      <c r="N227" s="45"/>
      <c r="O227" s="45"/>
      <c r="P227" s="45"/>
      <c r="Q227" s="45"/>
      <c r="R227" s="45"/>
      <c r="S227" s="45"/>
      <c r="T227" s="46">
        <v>0.3</v>
      </c>
      <c r="U227" s="45"/>
      <c r="V227" s="45"/>
      <c r="W227" s="46">
        <v>0.3</v>
      </c>
      <c r="X227" s="46"/>
      <c r="Y227" s="46"/>
      <c r="Z227" s="45"/>
      <c r="AA227" s="45"/>
      <c r="AB227" s="46"/>
      <c r="AC227" s="46"/>
      <c r="AD227" s="46"/>
      <c r="AE227" s="46"/>
      <c r="AF227" s="45"/>
      <c r="AG227" s="45"/>
      <c r="AH227" s="46"/>
      <c r="AI227" s="46"/>
      <c r="AJ227" s="46">
        <v>1.3</v>
      </c>
    </row>
    <row r="228" ht="16.5" customHeight="1" spans="1:36">
      <c r="A228" s="9">
        <v>224</v>
      </c>
      <c r="B228" s="44" t="s">
        <v>416</v>
      </c>
      <c r="C228" s="10" t="s">
        <v>417</v>
      </c>
      <c r="D228" s="45"/>
      <c r="E228" s="45"/>
      <c r="F228" s="46">
        <v>1</v>
      </c>
      <c r="G228" s="46">
        <v>1</v>
      </c>
      <c r="H228" s="46"/>
      <c r="I228" s="45"/>
      <c r="J228" s="45"/>
      <c r="K228" s="45"/>
      <c r="L228" s="45"/>
      <c r="M228" s="46"/>
      <c r="N228" s="45"/>
      <c r="O228" s="45"/>
      <c r="P228" s="45"/>
      <c r="Q228" s="45"/>
      <c r="R228" s="45"/>
      <c r="S228" s="45"/>
      <c r="T228" s="46"/>
      <c r="U228" s="45"/>
      <c r="V228" s="45"/>
      <c r="W228" s="46"/>
      <c r="X228" s="46"/>
      <c r="Y228" s="46"/>
      <c r="Z228" s="45"/>
      <c r="AA228" s="45"/>
      <c r="AB228" s="46"/>
      <c r="AC228" s="46"/>
      <c r="AD228" s="46"/>
      <c r="AE228" s="46"/>
      <c r="AF228" s="45"/>
      <c r="AG228" s="45"/>
      <c r="AH228" s="46"/>
      <c r="AI228" s="46"/>
      <c r="AJ228" s="46">
        <v>1</v>
      </c>
    </row>
    <row r="229" ht="16.5" customHeight="1" spans="1:36">
      <c r="A229" s="9">
        <v>225</v>
      </c>
      <c r="B229" s="44" t="s">
        <v>418</v>
      </c>
      <c r="C229" s="10" t="s">
        <v>419</v>
      </c>
      <c r="D229" s="45"/>
      <c r="E229" s="45"/>
      <c r="F229" s="46">
        <v>1</v>
      </c>
      <c r="G229" s="46">
        <v>1</v>
      </c>
      <c r="H229" s="46"/>
      <c r="I229" s="45"/>
      <c r="J229" s="45"/>
      <c r="K229" s="45"/>
      <c r="L229" s="45"/>
      <c r="M229" s="46"/>
      <c r="N229" s="45"/>
      <c r="O229" s="45"/>
      <c r="P229" s="45"/>
      <c r="Q229" s="45"/>
      <c r="R229" s="45"/>
      <c r="S229" s="45"/>
      <c r="T229" s="46"/>
      <c r="U229" s="45"/>
      <c r="V229" s="45"/>
      <c r="W229" s="46"/>
      <c r="X229" s="46"/>
      <c r="Y229" s="46"/>
      <c r="Z229" s="45"/>
      <c r="AA229" s="45"/>
      <c r="AB229" s="46"/>
      <c r="AC229" s="46"/>
      <c r="AD229" s="46"/>
      <c r="AE229" s="46"/>
      <c r="AF229" s="45"/>
      <c r="AG229" s="45"/>
      <c r="AH229" s="46"/>
      <c r="AI229" s="46"/>
      <c r="AJ229" s="46">
        <v>1</v>
      </c>
    </row>
    <row r="230" ht="16.5" customHeight="1" spans="1:36">
      <c r="A230" s="9">
        <v>226</v>
      </c>
      <c r="B230" s="44" t="s">
        <v>420</v>
      </c>
      <c r="C230" s="10" t="s">
        <v>421</v>
      </c>
      <c r="D230" s="45"/>
      <c r="E230" s="45"/>
      <c r="F230" s="46">
        <v>1</v>
      </c>
      <c r="G230" s="46">
        <v>1</v>
      </c>
      <c r="H230" s="46"/>
      <c r="I230" s="45"/>
      <c r="J230" s="45"/>
      <c r="K230" s="45"/>
      <c r="L230" s="45"/>
      <c r="M230" s="46"/>
      <c r="N230" s="45"/>
      <c r="O230" s="45"/>
      <c r="P230" s="45"/>
      <c r="Q230" s="45"/>
      <c r="R230" s="45"/>
      <c r="S230" s="45"/>
      <c r="T230" s="46">
        <v>0.1</v>
      </c>
      <c r="U230" s="45"/>
      <c r="V230" s="45"/>
      <c r="W230" s="46">
        <v>0.1</v>
      </c>
      <c r="X230" s="46"/>
      <c r="Y230" s="46"/>
      <c r="Z230" s="45"/>
      <c r="AA230" s="45"/>
      <c r="AB230" s="46"/>
      <c r="AC230" s="46"/>
      <c r="AD230" s="46"/>
      <c r="AE230" s="46"/>
      <c r="AF230" s="45"/>
      <c r="AG230" s="45"/>
      <c r="AH230" s="46"/>
      <c r="AI230" s="46"/>
      <c r="AJ230" s="46">
        <v>1.1</v>
      </c>
    </row>
    <row r="231" ht="16.5" customHeight="1" spans="1:36">
      <c r="A231" s="9">
        <v>227</v>
      </c>
      <c r="B231" s="44" t="s">
        <v>422</v>
      </c>
      <c r="C231" s="10" t="s">
        <v>423</v>
      </c>
      <c r="D231" s="45"/>
      <c r="E231" s="45"/>
      <c r="F231" s="46">
        <v>1</v>
      </c>
      <c r="G231" s="46">
        <v>1</v>
      </c>
      <c r="H231" s="46"/>
      <c r="I231" s="45"/>
      <c r="J231" s="45"/>
      <c r="K231" s="45"/>
      <c r="L231" s="45"/>
      <c r="M231" s="46"/>
      <c r="N231" s="45"/>
      <c r="O231" s="45"/>
      <c r="P231" s="45"/>
      <c r="Q231" s="45"/>
      <c r="R231" s="45"/>
      <c r="S231" s="45"/>
      <c r="T231" s="46">
        <v>0.2</v>
      </c>
      <c r="U231" s="45"/>
      <c r="V231" s="45"/>
      <c r="W231" s="46">
        <v>0.2</v>
      </c>
      <c r="X231" s="46"/>
      <c r="Y231" s="46"/>
      <c r="Z231" s="45"/>
      <c r="AA231" s="45"/>
      <c r="AB231" s="46"/>
      <c r="AC231" s="46"/>
      <c r="AD231" s="46"/>
      <c r="AE231" s="46"/>
      <c r="AF231" s="45"/>
      <c r="AG231" s="45"/>
      <c r="AH231" s="46"/>
      <c r="AI231" s="46"/>
      <c r="AJ231" s="46">
        <v>1.2</v>
      </c>
    </row>
    <row r="232" ht="16.5" customHeight="1" spans="1:36">
      <c r="A232" s="9">
        <v>228</v>
      </c>
      <c r="B232" s="44" t="s">
        <v>424</v>
      </c>
      <c r="C232" s="10" t="s">
        <v>425</v>
      </c>
      <c r="D232" s="45"/>
      <c r="E232" s="45"/>
      <c r="F232" s="46">
        <v>1</v>
      </c>
      <c r="G232" s="46">
        <v>1</v>
      </c>
      <c r="H232" s="46"/>
      <c r="I232" s="45"/>
      <c r="J232" s="45"/>
      <c r="K232" s="45"/>
      <c r="L232" s="45"/>
      <c r="M232" s="46"/>
      <c r="N232" s="45"/>
      <c r="O232" s="45"/>
      <c r="P232" s="45"/>
      <c r="Q232" s="45"/>
      <c r="R232" s="45"/>
      <c r="S232" s="45"/>
      <c r="T232" s="46">
        <v>0.45</v>
      </c>
      <c r="U232" s="45"/>
      <c r="V232" s="45"/>
      <c r="W232" s="46">
        <v>0.45</v>
      </c>
      <c r="X232" s="46"/>
      <c r="Y232" s="46"/>
      <c r="Z232" s="45"/>
      <c r="AA232" s="45"/>
      <c r="AB232" s="46"/>
      <c r="AC232" s="46"/>
      <c r="AD232" s="46"/>
      <c r="AE232" s="46"/>
      <c r="AF232" s="45"/>
      <c r="AG232" s="45"/>
      <c r="AH232" s="46"/>
      <c r="AI232" s="46"/>
      <c r="AJ232" s="46">
        <v>1.45</v>
      </c>
    </row>
    <row r="233" ht="16.5" customHeight="1" spans="1:36">
      <c r="A233" s="9">
        <v>229</v>
      </c>
      <c r="B233" s="44" t="s">
        <v>426</v>
      </c>
      <c r="C233" s="10" t="s">
        <v>427</v>
      </c>
      <c r="D233" s="45"/>
      <c r="E233" s="45"/>
      <c r="F233" s="46">
        <v>1</v>
      </c>
      <c r="G233" s="46">
        <v>1</v>
      </c>
      <c r="H233" s="46"/>
      <c r="I233" s="45"/>
      <c r="J233" s="45"/>
      <c r="K233" s="45"/>
      <c r="L233" s="45"/>
      <c r="M233" s="46"/>
      <c r="N233" s="45"/>
      <c r="O233" s="45"/>
      <c r="P233" s="45"/>
      <c r="Q233" s="45"/>
      <c r="R233" s="45"/>
      <c r="S233" s="45"/>
      <c r="T233" s="46">
        <v>0.45</v>
      </c>
      <c r="U233" s="45"/>
      <c r="V233" s="45"/>
      <c r="W233" s="46">
        <v>0.45</v>
      </c>
      <c r="X233" s="46"/>
      <c r="Y233" s="46"/>
      <c r="Z233" s="45"/>
      <c r="AA233" s="45"/>
      <c r="AB233" s="46"/>
      <c r="AC233" s="46"/>
      <c r="AD233" s="46"/>
      <c r="AE233" s="46"/>
      <c r="AF233" s="45"/>
      <c r="AG233" s="45"/>
      <c r="AH233" s="46"/>
      <c r="AI233" s="46"/>
      <c r="AJ233" s="46">
        <v>1.45</v>
      </c>
    </row>
    <row r="234" ht="16.5" customHeight="1" spans="1:36">
      <c r="A234" s="9">
        <v>230</v>
      </c>
      <c r="B234" s="44" t="s">
        <v>428</v>
      </c>
      <c r="C234" s="10" t="s">
        <v>429</v>
      </c>
      <c r="D234" s="45"/>
      <c r="E234" s="45"/>
      <c r="F234" s="46">
        <v>1</v>
      </c>
      <c r="G234" s="46">
        <v>1</v>
      </c>
      <c r="H234" s="46"/>
      <c r="I234" s="45"/>
      <c r="J234" s="45"/>
      <c r="K234" s="45"/>
      <c r="L234" s="45"/>
      <c r="M234" s="46"/>
      <c r="N234" s="45"/>
      <c r="O234" s="45"/>
      <c r="P234" s="45"/>
      <c r="Q234" s="45"/>
      <c r="R234" s="45"/>
      <c r="S234" s="45"/>
      <c r="T234" s="46">
        <v>0.1</v>
      </c>
      <c r="U234" s="45"/>
      <c r="V234" s="45"/>
      <c r="W234" s="46">
        <v>0.1</v>
      </c>
      <c r="X234" s="46"/>
      <c r="Y234" s="46"/>
      <c r="Z234" s="45"/>
      <c r="AA234" s="45"/>
      <c r="AB234" s="46"/>
      <c r="AC234" s="46"/>
      <c r="AD234" s="46"/>
      <c r="AE234" s="46"/>
      <c r="AF234" s="45"/>
      <c r="AG234" s="45"/>
      <c r="AH234" s="46"/>
      <c r="AI234" s="46"/>
      <c r="AJ234" s="55">
        <v>1.1</v>
      </c>
    </row>
    <row r="235" ht="16.5" customHeight="1" spans="1:36">
      <c r="A235" s="9">
        <v>231</v>
      </c>
      <c r="B235" s="44" t="s">
        <v>430</v>
      </c>
      <c r="C235" s="34" t="s">
        <v>431</v>
      </c>
      <c r="D235" s="45"/>
      <c r="E235" s="45"/>
      <c r="F235" s="46">
        <v>1</v>
      </c>
      <c r="G235" s="46">
        <v>1</v>
      </c>
      <c r="H235" s="46"/>
      <c r="I235" s="45"/>
      <c r="J235" s="45"/>
      <c r="K235" s="45"/>
      <c r="L235" s="45"/>
      <c r="M235" s="46"/>
      <c r="N235" s="45"/>
      <c r="O235" s="45"/>
      <c r="P235" s="45"/>
      <c r="Q235" s="45"/>
      <c r="R235" s="45"/>
      <c r="S235" s="45"/>
      <c r="T235" s="46">
        <v>0.2</v>
      </c>
      <c r="U235" s="45"/>
      <c r="V235" s="45"/>
      <c r="W235" s="46">
        <v>0.2</v>
      </c>
      <c r="X235" s="46"/>
      <c r="Y235" s="46">
        <v>2</v>
      </c>
      <c r="Z235" s="45"/>
      <c r="AA235" s="45"/>
      <c r="AB235" s="46"/>
      <c r="AC235" s="46">
        <v>2</v>
      </c>
      <c r="AD235" s="46"/>
      <c r="AE235" s="46"/>
      <c r="AF235" s="45"/>
      <c r="AG235" s="45"/>
      <c r="AH235" s="46"/>
      <c r="AI235" s="46"/>
      <c r="AJ235" s="46">
        <v>3.2</v>
      </c>
    </row>
    <row r="236" ht="16.5" customHeight="1" spans="1:36">
      <c r="A236" s="9">
        <v>232</v>
      </c>
      <c r="B236" s="44" t="s">
        <v>432</v>
      </c>
      <c r="C236" s="10" t="s">
        <v>433</v>
      </c>
      <c r="D236" s="45"/>
      <c r="E236" s="45"/>
      <c r="F236" s="46">
        <v>1</v>
      </c>
      <c r="G236" s="46">
        <v>1</v>
      </c>
      <c r="H236" s="46"/>
      <c r="I236" s="45"/>
      <c r="J236" s="45"/>
      <c r="K236" s="45"/>
      <c r="L236" s="45"/>
      <c r="M236" s="46"/>
      <c r="N236" s="45"/>
      <c r="O236" s="45"/>
      <c r="P236" s="45"/>
      <c r="Q236" s="45"/>
      <c r="R236" s="45"/>
      <c r="S236" s="45"/>
      <c r="T236" s="46">
        <v>0.35</v>
      </c>
      <c r="U236" s="45"/>
      <c r="V236" s="45"/>
      <c r="W236" s="46">
        <v>0.35</v>
      </c>
      <c r="X236" s="46"/>
      <c r="Y236" s="46"/>
      <c r="Z236" s="45"/>
      <c r="AA236" s="45"/>
      <c r="AB236" s="46"/>
      <c r="AC236" s="46"/>
      <c r="AD236" s="46"/>
      <c r="AE236" s="46"/>
      <c r="AF236" s="45"/>
      <c r="AG236" s="45"/>
      <c r="AH236" s="46"/>
      <c r="AI236" s="46"/>
      <c r="AJ236" s="46">
        <v>1.35</v>
      </c>
    </row>
    <row r="237" ht="16.5" customHeight="1" spans="1:36">
      <c r="A237" s="9">
        <v>233</v>
      </c>
      <c r="B237" s="44" t="s">
        <v>434</v>
      </c>
      <c r="C237" s="10" t="s">
        <v>435</v>
      </c>
      <c r="D237" s="45"/>
      <c r="E237" s="45"/>
      <c r="F237" s="46">
        <v>1</v>
      </c>
      <c r="G237" s="46">
        <v>1</v>
      </c>
      <c r="H237" s="46"/>
      <c r="I237" s="45"/>
      <c r="J237" s="45"/>
      <c r="K237" s="45"/>
      <c r="L237" s="45"/>
      <c r="M237" s="46"/>
      <c r="N237" s="45"/>
      <c r="O237" s="45"/>
      <c r="P237" s="45"/>
      <c r="Q237" s="45"/>
      <c r="R237" s="45"/>
      <c r="S237" s="45"/>
      <c r="T237" s="46">
        <v>0.2</v>
      </c>
      <c r="U237" s="45"/>
      <c r="V237" s="45"/>
      <c r="W237" s="46">
        <v>0.2</v>
      </c>
      <c r="X237" s="46"/>
      <c r="Y237" s="46"/>
      <c r="Z237" s="45"/>
      <c r="AA237" s="45"/>
      <c r="AB237" s="46"/>
      <c r="AC237" s="46"/>
      <c r="AD237" s="46"/>
      <c r="AE237" s="46"/>
      <c r="AF237" s="45"/>
      <c r="AG237" s="45"/>
      <c r="AH237" s="46"/>
      <c r="AI237" s="46"/>
      <c r="AJ237" s="46">
        <v>1.2</v>
      </c>
    </row>
    <row r="238" ht="16.5" customHeight="1" spans="1:36">
      <c r="A238" s="9">
        <v>234</v>
      </c>
      <c r="B238" s="44" t="s">
        <v>436</v>
      </c>
      <c r="C238" s="10" t="s">
        <v>437</v>
      </c>
      <c r="D238" s="45"/>
      <c r="E238" s="45"/>
      <c r="F238" s="46">
        <v>1</v>
      </c>
      <c r="G238" s="46">
        <v>1</v>
      </c>
      <c r="H238" s="46"/>
      <c r="I238" s="45"/>
      <c r="J238" s="45"/>
      <c r="K238" s="45"/>
      <c r="L238" s="45"/>
      <c r="M238" s="46"/>
      <c r="N238" s="45"/>
      <c r="O238" s="45"/>
      <c r="P238" s="45"/>
      <c r="Q238" s="45"/>
      <c r="R238" s="45"/>
      <c r="S238" s="45"/>
      <c r="T238" s="46">
        <v>0.45</v>
      </c>
      <c r="U238" s="45"/>
      <c r="V238" s="45"/>
      <c r="W238" s="46">
        <v>0.45</v>
      </c>
      <c r="X238" s="46"/>
      <c r="Y238" s="46"/>
      <c r="Z238" s="45"/>
      <c r="AA238" s="45"/>
      <c r="AB238" s="46"/>
      <c r="AC238" s="46"/>
      <c r="AD238" s="46"/>
      <c r="AE238" s="46"/>
      <c r="AF238" s="45"/>
      <c r="AG238" s="45"/>
      <c r="AH238" s="46"/>
      <c r="AI238" s="46"/>
      <c r="AJ238" s="46">
        <v>1.45</v>
      </c>
    </row>
    <row r="239" ht="16.5" customHeight="1" spans="1:36">
      <c r="A239" s="9">
        <v>235</v>
      </c>
      <c r="B239" s="44" t="s">
        <v>438</v>
      </c>
      <c r="C239" s="10" t="s">
        <v>439</v>
      </c>
      <c r="D239" s="45"/>
      <c r="E239" s="45"/>
      <c r="F239" s="46">
        <v>1</v>
      </c>
      <c r="G239" s="46">
        <v>1</v>
      </c>
      <c r="H239" s="46"/>
      <c r="I239" s="45"/>
      <c r="J239" s="45"/>
      <c r="K239" s="45"/>
      <c r="L239" s="45"/>
      <c r="M239" s="46"/>
      <c r="N239" s="45"/>
      <c r="O239" s="45"/>
      <c r="P239" s="45"/>
      <c r="Q239" s="45"/>
      <c r="R239" s="45"/>
      <c r="S239" s="45"/>
      <c r="T239" s="46">
        <v>0.3</v>
      </c>
      <c r="U239" s="45"/>
      <c r="V239" s="45"/>
      <c r="W239" s="46">
        <v>0.3</v>
      </c>
      <c r="X239" s="46">
        <v>1</v>
      </c>
      <c r="Y239" s="46"/>
      <c r="Z239" s="45"/>
      <c r="AA239" s="45"/>
      <c r="AB239" s="46"/>
      <c r="AC239" s="46">
        <v>1</v>
      </c>
      <c r="AD239" s="46"/>
      <c r="AE239" s="46"/>
      <c r="AF239" s="45"/>
      <c r="AG239" s="45"/>
      <c r="AH239" s="46"/>
      <c r="AI239" s="46"/>
      <c r="AJ239" s="46">
        <v>2.3</v>
      </c>
    </row>
    <row r="240" ht="16.5" customHeight="1" spans="1:36">
      <c r="A240" s="9">
        <v>236</v>
      </c>
      <c r="B240" s="44" t="s">
        <v>440</v>
      </c>
      <c r="C240" s="10" t="s">
        <v>441</v>
      </c>
      <c r="D240" s="45"/>
      <c r="E240" s="45"/>
      <c r="F240" s="46">
        <v>1</v>
      </c>
      <c r="G240" s="46">
        <v>1</v>
      </c>
      <c r="H240" s="46"/>
      <c r="I240" s="45"/>
      <c r="J240" s="45"/>
      <c r="K240" s="45"/>
      <c r="L240" s="45"/>
      <c r="M240" s="46"/>
      <c r="N240" s="45"/>
      <c r="O240" s="45"/>
      <c r="P240" s="45"/>
      <c r="Q240" s="45"/>
      <c r="R240" s="45"/>
      <c r="S240" s="45"/>
      <c r="T240" s="46">
        <v>0.2</v>
      </c>
      <c r="U240" s="45"/>
      <c r="V240" s="45"/>
      <c r="W240" s="46">
        <v>0.2</v>
      </c>
      <c r="X240" s="46"/>
      <c r="Y240" s="46"/>
      <c r="Z240" s="45"/>
      <c r="AA240" s="45"/>
      <c r="AB240" s="46"/>
      <c r="AC240" s="46"/>
      <c r="AD240" s="46"/>
      <c r="AE240" s="46"/>
      <c r="AF240" s="45"/>
      <c r="AG240" s="45"/>
      <c r="AH240" s="46"/>
      <c r="AI240" s="46"/>
      <c r="AJ240" s="46">
        <v>1.2</v>
      </c>
    </row>
    <row r="241" ht="16.5" customHeight="1" spans="1:36">
      <c r="A241" s="9">
        <v>237</v>
      </c>
      <c r="B241" s="44" t="s">
        <v>442</v>
      </c>
      <c r="C241" s="10" t="s">
        <v>443</v>
      </c>
      <c r="D241" s="45"/>
      <c r="E241" s="45"/>
      <c r="F241" s="46">
        <v>1</v>
      </c>
      <c r="G241" s="46">
        <v>1</v>
      </c>
      <c r="H241" s="46"/>
      <c r="I241" s="45"/>
      <c r="J241" s="45"/>
      <c r="K241" s="45"/>
      <c r="L241" s="45"/>
      <c r="M241" s="46"/>
      <c r="N241" s="45"/>
      <c r="O241" s="45"/>
      <c r="P241" s="45"/>
      <c r="Q241" s="45"/>
      <c r="R241" s="45"/>
      <c r="S241" s="45"/>
      <c r="T241" s="46">
        <v>0.25</v>
      </c>
      <c r="U241" s="45"/>
      <c r="V241" s="45"/>
      <c r="W241" s="46">
        <v>0.25</v>
      </c>
      <c r="X241" s="46"/>
      <c r="Y241" s="46"/>
      <c r="Z241" s="45"/>
      <c r="AA241" s="45"/>
      <c r="AB241" s="46"/>
      <c r="AC241" s="46"/>
      <c r="AD241" s="46"/>
      <c r="AE241" s="46"/>
      <c r="AF241" s="45"/>
      <c r="AG241" s="45"/>
      <c r="AH241" s="46"/>
      <c r="AI241" s="46"/>
      <c r="AJ241" s="46">
        <v>1.25</v>
      </c>
    </row>
    <row r="242" ht="16.5" customHeight="1" spans="1:36">
      <c r="A242" s="9">
        <v>238</v>
      </c>
      <c r="B242" s="44" t="s">
        <v>444</v>
      </c>
      <c r="C242" s="10" t="s">
        <v>445</v>
      </c>
      <c r="D242" s="45"/>
      <c r="E242" s="45"/>
      <c r="F242" s="46">
        <v>1</v>
      </c>
      <c r="G242" s="46">
        <v>1</v>
      </c>
      <c r="H242" s="46"/>
      <c r="I242" s="45"/>
      <c r="J242" s="45"/>
      <c r="K242" s="45"/>
      <c r="L242" s="45"/>
      <c r="M242" s="46"/>
      <c r="N242" s="45"/>
      <c r="O242" s="45"/>
      <c r="P242" s="45"/>
      <c r="Q242" s="45"/>
      <c r="R242" s="45"/>
      <c r="S242" s="45"/>
      <c r="T242" s="46">
        <v>0.1</v>
      </c>
      <c r="U242" s="45"/>
      <c r="V242" s="45"/>
      <c r="W242" s="46">
        <v>0.1</v>
      </c>
      <c r="X242" s="46"/>
      <c r="Y242" s="46"/>
      <c r="Z242" s="45"/>
      <c r="AA242" s="45"/>
      <c r="AB242" s="46"/>
      <c r="AC242" s="46"/>
      <c r="AD242" s="46"/>
      <c r="AE242" s="46"/>
      <c r="AF242" s="45"/>
      <c r="AG242" s="45"/>
      <c r="AH242" s="46"/>
      <c r="AI242" s="46"/>
      <c r="AJ242" s="46">
        <v>1.1</v>
      </c>
    </row>
    <row r="243" ht="16.5" customHeight="1" spans="1:36">
      <c r="A243" s="9">
        <v>239</v>
      </c>
      <c r="B243" s="44" t="s">
        <v>446</v>
      </c>
      <c r="C243" s="10" t="s">
        <v>447</v>
      </c>
      <c r="D243" s="45"/>
      <c r="E243" s="45"/>
      <c r="F243" s="46">
        <v>1</v>
      </c>
      <c r="G243" s="46">
        <v>1</v>
      </c>
      <c r="H243" s="46"/>
      <c r="I243" s="45"/>
      <c r="J243" s="45"/>
      <c r="K243" s="45"/>
      <c r="L243" s="45"/>
      <c r="M243" s="46"/>
      <c r="N243" s="45"/>
      <c r="O243" s="45"/>
      <c r="P243" s="45"/>
      <c r="Q243" s="45"/>
      <c r="R243" s="45"/>
      <c r="S243" s="45"/>
      <c r="T243" s="46">
        <v>0.2</v>
      </c>
      <c r="U243" s="45"/>
      <c r="V243" s="45"/>
      <c r="W243" s="46">
        <v>0.2</v>
      </c>
      <c r="X243" s="46">
        <v>1</v>
      </c>
      <c r="Y243" s="46"/>
      <c r="Z243" s="45"/>
      <c r="AA243" s="45"/>
      <c r="AB243" s="46"/>
      <c r="AC243" s="46">
        <v>1</v>
      </c>
      <c r="AD243" s="46"/>
      <c r="AE243" s="46"/>
      <c r="AF243" s="45"/>
      <c r="AG243" s="45"/>
      <c r="AH243" s="46"/>
      <c r="AI243" s="46"/>
      <c r="AJ243" s="46">
        <v>2.2</v>
      </c>
    </row>
    <row r="244" ht="16.5" customHeight="1" spans="1:36">
      <c r="A244" s="9">
        <v>240</v>
      </c>
      <c r="B244" s="44" t="s">
        <v>448</v>
      </c>
      <c r="C244" s="10" t="s">
        <v>449</v>
      </c>
      <c r="D244" s="45"/>
      <c r="E244" s="45"/>
      <c r="F244" s="46">
        <v>1</v>
      </c>
      <c r="G244" s="15" t="s">
        <v>450</v>
      </c>
      <c r="H244" s="46"/>
      <c r="I244" s="45"/>
      <c r="J244" s="45"/>
      <c r="K244" s="45"/>
      <c r="L244" s="45"/>
      <c r="M244" s="46"/>
      <c r="N244" s="45"/>
      <c r="O244" s="45"/>
      <c r="P244" s="45"/>
      <c r="Q244" s="45"/>
      <c r="R244" s="45"/>
      <c r="S244" s="45"/>
      <c r="T244" s="46">
        <v>0.45</v>
      </c>
      <c r="U244" s="45"/>
      <c r="V244" s="45"/>
      <c r="W244" s="46">
        <v>0.45</v>
      </c>
      <c r="X244" s="46"/>
      <c r="Y244" s="46"/>
      <c r="Z244" s="45"/>
      <c r="AA244" s="45"/>
      <c r="AB244" s="46"/>
      <c r="AC244" s="46"/>
      <c r="AD244" s="46"/>
      <c r="AE244" s="46"/>
      <c r="AF244" s="45"/>
      <c r="AG244" s="45"/>
      <c r="AH244" s="46"/>
      <c r="AI244" s="46"/>
      <c r="AJ244" s="46">
        <v>2.45</v>
      </c>
    </row>
    <row r="245" ht="16.5" customHeight="1" spans="1:36">
      <c r="A245" s="9">
        <v>241</v>
      </c>
      <c r="B245" s="44" t="s">
        <v>451</v>
      </c>
      <c r="C245" s="10" t="s">
        <v>452</v>
      </c>
      <c r="D245" s="45"/>
      <c r="E245" s="45"/>
      <c r="F245" s="46">
        <v>1</v>
      </c>
      <c r="G245" s="46">
        <v>1</v>
      </c>
      <c r="H245" s="46"/>
      <c r="I245" s="45"/>
      <c r="J245" s="45"/>
      <c r="K245" s="45"/>
      <c r="L245" s="45"/>
      <c r="M245" s="46"/>
      <c r="N245" s="45"/>
      <c r="O245" s="45"/>
      <c r="P245" s="45"/>
      <c r="Q245" s="45"/>
      <c r="R245" s="45"/>
      <c r="S245" s="45"/>
      <c r="T245" s="46">
        <v>0.1</v>
      </c>
      <c r="U245" s="45"/>
      <c r="V245" s="45"/>
      <c r="W245" s="46">
        <v>0.1</v>
      </c>
      <c r="X245" s="46"/>
      <c r="Y245" s="46"/>
      <c r="Z245" s="45"/>
      <c r="AA245" s="45"/>
      <c r="AB245" s="46"/>
      <c r="AC245" s="46"/>
      <c r="AD245" s="46"/>
      <c r="AE245" s="46"/>
      <c r="AF245" s="45"/>
      <c r="AG245" s="45"/>
      <c r="AH245" s="46"/>
      <c r="AI245" s="46"/>
      <c r="AJ245" s="46">
        <v>1.1</v>
      </c>
    </row>
    <row r="246" ht="16.5" customHeight="1" spans="1:36">
      <c r="A246" s="9">
        <v>242</v>
      </c>
      <c r="B246" s="44" t="s">
        <v>453</v>
      </c>
      <c r="C246" s="10" t="s">
        <v>454</v>
      </c>
      <c r="D246" s="45"/>
      <c r="E246" s="45"/>
      <c r="F246" s="46">
        <v>1</v>
      </c>
      <c r="G246" s="46">
        <v>1</v>
      </c>
      <c r="H246" s="46"/>
      <c r="I246" s="45"/>
      <c r="J246" s="45"/>
      <c r="K246" s="45"/>
      <c r="L246" s="45"/>
      <c r="M246" s="46"/>
      <c r="N246" s="45"/>
      <c r="O246" s="45"/>
      <c r="P246" s="45"/>
      <c r="Q246" s="45"/>
      <c r="R246" s="45"/>
      <c r="S246" s="45"/>
      <c r="T246" s="46"/>
      <c r="U246" s="45"/>
      <c r="V246" s="45"/>
      <c r="W246" s="46"/>
      <c r="X246" s="46"/>
      <c r="Y246" s="46"/>
      <c r="Z246" s="45"/>
      <c r="AA246" s="45"/>
      <c r="AB246" s="46"/>
      <c r="AC246" s="46"/>
      <c r="AD246" s="46"/>
      <c r="AE246" s="46"/>
      <c r="AF246" s="45"/>
      <c r="AG246" s="45"/>
      <c r="AH246" s="46"/>
      <c r="AI246" s="46"/>
      <c r="AJ246" s="46">
        <v>1</v>
      </c>
    </row>
    <row r="247" ht="16.5" customHeight="1" spans="1:36">
      <c r="A247" s="9">
        <v>243</v>
      </c>
      <c r="B247" s="45" t="s">
        <v>455</v>
      </c>
      <c r="C247" s="74" t="s">
        <v>456</v>
      </c>
      <c r="D247" s="45"/>
      <c r="E247" s="45"/>
      <c r="F247" s="46">
        <v>1</v>
      </c>
      <c r="G247" s="46">
        <v>1</v>
      </c>
      <c r="H247" s="46"/>
      <c r="I247" s="45"/>
      <c r="J247" s="45"/>
      <c r="K247" s="45"/>
      <c r="L247" s="45"/>
      <c r="M247" s="46"/>
      <c r="N247" s="45"/>
      <c r="O247" s="45"/>
      <c r="P247" s="45"/>
      <c r="Q247" s="45"/>
      <c r="R247" s="45"/>
      <c r="S247" s="45"/>
      <c r="T247" s="46">
        <v>0.1</v>
      </c>
      <c r="U247" s="45"/>
      <c r="V247" s="45"/>
      <c r="W247" s="46">
        <v>0.1</v>
      </c>
      <c r="X247" s="46">
        <v>1</v>
      </c>
      <c r="Y247" s="46"/>
      <c r="Z247" s="45"/>
      <c r="AA247" s="45"/>
      <c r="AB247" s="46"/>
      <c r="AC247" s="46">
        <v>1</v>
      </c>
      <c r="AD247" s="46"/>
      <c r="AE247" s="46"/>
      <c r="AF247" s="45"/>
      <c r="AG247" s="45"/>
      <c r="AH247" s="46"/>
      <c r="AI247" s="46"/>
      <c r="AJ247" s="46">
        <v>1.1</v>
      </c>
    </row>
    <row r="248" ht="16.5" customHeight="1" spans="1:36">
      <c r="A248" s="9">
        <v>244</v>
      </c>
      <c r="B248" s="51" t="s">
        <v>457</v>
      </c>
      <c r="C248" s="52">
        <v>202015020132</v>
      </c>
      <c r="D248" s="20"/>
      <c r="E248" s="20"/>
      <c r="F248" s="20">
        <v>1</v>
      </c>
      <c r="G248" s="46">
        <f t="shared" ref="G248:G286" si="7">F248+E248+D248</f>
        <v>1</v>
      </c>
      <c r="H248" s="20">
        <v>0.5</v>
      </c>
      <c r="I248" s="20"/>
      <c r="J248" s="20"/>
      <c r="K248" s="20"/>
      <c r="L248" s="20"/>
      <c r="M248" s="46">
        <f t="shared" ref="M248:M278" si="8">L248+K248+J248+I248+H248</f>
        <v>0.5</v>
      </c>
      <c r="N248" s="20"/>
      <c r="O248" s="20"/>
      <c r="P248" s="20"/>
      <c r="Q248" s="20"/>
      <c r="R248" s="20"/>
      <c r="S248" s="46">
        <f t="shared" ref="S248:S275" si="9">R248+Q248+P248+O248+N248</f>
        <v>0</v>
      </c>
      <c r="T248" s="20"/>
      <c r="U248" s="20"/>
      <c r="V248" s="20"/>
      <c r="W248" s="46">
        <f t="shared" ref="W248:W277" si="10">V248+U248+T248</f>
        <v>0</v>
      </c>
      <c r="X248" s="20"/>
      <c r="Y248" s="20"/>
      <c r="Z248" s="20"/>
      <c r="AA248" s="20"/>
      <c r="AB248" s="20"/>
      <c r="AC248" s="46">
        <f t="shared" ref="AC248:AC278" si="11">AB248+AA248+Z248+Y248+X248</f>
        <v>0</v>
      </c>
      <c r="AD248" s="21"/>
      <c r="AE248" s="20"/>
      <c r="AF248" s="20"/>
      <c r="AG248" s="20"/>
      <c r="AH248" s="21"/>
      <c r="AI248" s="46">
        <f t="shared" ref="AI248:AI278" si="12">AH248+AG248+AF248+AE248+AD248</f>
        <v>0</v>
      </c>
      <c r="AJ248" s="46">
        <f t="shared" ref="AJ248:AJ286" si="13">AI248+AC248+W248+S248+G248+M248</f>
        <v>1.5</v>
      </c>
    </row>
    <row r="249" ht="16.5" customHeight="1" spans="1:36">
      <c r="A249" s="9">
        <v>245</v>
      </c>
      <c r="B249" s="53" t="s">
        <v>458</v>
      </c>
      <c r="C249" s="52">
        <v>202015020135</v>
      </c>
      <c r="D249" s="20"/>
      <c r="E249" s="20"/>
      <c r="F249" s="20">
        <v>1</v>
      </c>
      <c r="G249" s="46">
        <f t="shared" si="7"/>
        <v>1</v>
      </c>
      <c r="H249" s="20"/>
      <c r="I249" s="20"/>
      <c r="J249" s="20"/>
      <c r="K249" s="20"/>
      <c r="L249" s="20"/>
      <c r="M249" s="46">
        <f t="shared" si="8"/>
        <v>0</v>
      </c>
      <c r="N249" s="20"/>
      <c r="O249" s="20"/>
      <c r="P249" s="20"/>
      <c r="Q249" s="20"/>
      <c r="R249" s="20"/>
      <c r="S249" s="46">
        <f t="shared" si="9"/>
        <v>0</v>
      </c>
      <c r="T249" s="20"/>
      <c r="U249" s="20"/>
      <c r="V249" s="20"/>
      <c r="W249" s="46">
        <f t="shared" si="10"/>
        <v>0</v>
      </c>
      <c r="X249" s="20"/>
      <c r="Y249" s="20"/>
      <c r="Z249" s="20"/>
      <c r="AA249" s="20"/>
      <c r="AB249" s="20"/>
      <c r="AC249" s="46">
        <f t="shared" si="11"/>
        <v>0</v>
      </c>
      <c r="AD249" s="20"/>
      <c r="AE249" s="20"/>
      <c r="AF249" s="20"/>
      <c r="AG249" s="20"/>
      <c r="AH249" s="20"/>
      <c r="AI249" s="46">
        <f t="shared" si="12"/>
        <v>0</v>
      </c>
      <c r="AJ249" s="46">
        <f t="shared" si="13"/>
        <v>1</v>
      </c>
    </row>
    <row r="250" ht="16.5" customHeight="1" spans="1:36">
      <c r="A250" s="9">
        <v>246</v>
      </c>
      <c r="B250" s="51" t="s">
        <v>459</v>
      </c>
      <c r="C250" s="52">
        <v>202015020139</v>
      </c>
      <c r="D250" s="20"/>
      <c r="E250" s="20"/>
      <c r="F250" s="20">
        <v>1</v>
      </c>
      <c r="G250" s="46">
        <f t="shared" si="7"/>
        <v>1</v>
      </c>
      <c r="H250" s="20">
        <v>0.3</v>
      </c>
      <c r="I250" s="20"/>
      <c r="J250" s="20"/>
      <c r="K250" s="20"/>
      <c r="L250" s="20"/>
      <c r="M250" s="46">
        <f t="shared" si="8"/>
        <v>0.3</v>
      </c>
      <c r="N250" s="20"/>
      <c r="O250" s="20"/>
      <c r="P250" s="20"/>
      <c r="Q250" s="20"/>
      <c r="R250" s="20"/>
      <c r="S250" s="46">
        <f t="shared" si="9"/>
        <v>0</v>
      </c>
      <c r="T250" s="20"/>
      <c r="U250" s="20"/>
      <c r="V250" s="20"/>
      <c r="W250" s="46">
        <f t="shared" si="10"/>
        <v>0</v>
      </c>
      <c r="X250" s="30"/>
      <c r="Y250" s="20"/>
      <c r="Z250" s="30"/>
      <c r="AA250" s="20"/>
      <c r="AB250" s="20"/>
      <c r="AC250" s="46">
        <f t="shared" si="11"/>
        <v>0</v>
      </c>
      <c r="AD250" s="30"/>
      <c r="AE250" s="20"/>
      <c r="AF250" s="20"/>
      <c r="AG250" s="30"/>
      <c r="AH250" s="30"/>
      <c r="AI250" s="46">
        <f t="shared" si="12"/>
        <v>0</v>
      </c>
      <c r="AJ250" s="46">
        <f t="shared" si="13"/>
        <v>1.3</v>
      </c>
    </row>
    <row r="251" ht="16.5" customHeight="1" spans="1:36">
      <c r="A251" s="9">
        <v>247</v>
      </c>
      <c r="B251" s="35" t="s">
        <v>460</v>
      </c>
      <c r="C251" s="35">
        <v>202015020140</v>
      </c>
      <c r="D251" s="20"/>
      <c r="E251" s="20"/>
      <c r="F251" s="20">
        <v>1</v>
      </c>
      <c r="G251" s="46">
        <f t="shared" si="7"/>
        <v>1</v>
      </c>
      <c r="H251" s="20"/>
      <c r="I251" s="20"/>
      <c r="J251" s="20"/>
      <c r="K251" s="20"/>
      <c r="L251" s="20"/>
      <c r="M251" s="46">
        <f t="shared" si="8"/>
        <v>0</v>
      </c>
      <c r="N251" s="20"/>
      <c r="O251" s="20"/>
      <c r="P251" s="20"/>
      <c r="Q251" s="20"/>
      <c r="R251" s="20"/>
      <c r="S251" s="46">
        <f t="shared" si="9"/>
        <v>0</v>
      </c>
      <c r="T251" s="20"/>
      <c r="U251" s="20"/>
      <c r="V251" s="20"/>
      <c r="W251" s="46">
        <f t="shared" si="10"/>
        <v>0</v>
      </c>
      <c r="X251" s="20"/>
      <c r="Y251" s="20"/>
      <c r="Z251" s="20"/>
      <c r="AA251" s="20"/>
      <c r="AB251" s="20"/>
      <c r="AC251" s="46">
        <f t="shared" si="11"/>
        <v>0</v>
      </c>
      <c r="AD251" s="21"/>
      <c r="AE251" s="20"/>
      <c r="AF251" s="20"/>
      <c r="AG251" s="20"/>
      <c r="AH251" s="21"/>
      <c r="AI251" s="46">
        <f t="shared" si="12"/>
        <v>0</v>
      </c>
      <c r="AJ251" s="46">
        <f t="shared" si="13"/>
        <v>1</v>
      </c>
    </row>
    <row r="252" ht="16.5" customHeight="1" spans="1:36">
      <c r="A252" s="9">
        <v>248</v>
      </c>
      <c r="B252" s="51" t="s">
        <v>461</v>
      </c>
      <c r="C252" s="52">
        <v>202015020406</v>
      </c>
      <c r="D252" s="20"/>
      <c r="E252" s="20"/>
      <c r="F252" s="20">
        <v>1</v>
      </c>
      <c r="G252" s="46">
        <f t="shared" si="7"/>
        <v>1</v>
      </c>
      <c r="H252" s="21"/>
      <c r="I252" s="20"/>
      <c r="J252" s="20"/>
      <c r="K252" s="21"/>
      <c r="L252" s="20"/>
      <c r="M252" s="46">
        <f t="shared" si="8"/>
        <v>0</v>
      </c>
      <c r="N252" s="20"/>
      <c r="O252" s="20"/>
      <c r="P252" s="20"/>
      <c r="Q252" s="20"/>
      <c r="R252" s="20"/>
      <c r="S252" s="46">
        <f t="shared" si="9"/>
        <v>0</v>
      </c>
      <c r="T252" s="20"/>
      <c r="U252" s="20"/>
      <c r="V252" s="20"/>
      <c r="W252" s="46">
        <f t="shared" si="10"/>
        <v>0</v>
      </c>
      <c r="X252" s="20">
        <v>4</v>
      </c>
      <c r="Y252" s="20">
        <v>2</v>
      </c>
      <c r="Z252" s="20"/>
      <c r="AA252" s="20"/>
      <c r="AB252" s="20">
        <v>1</v>
      </c>
      <c r="AC252" s="46">
        <f t="shared" si="11"/>
        <v>7</v>
      </c>
      <c r="AD252" s="20"/>
      <c r="AE252" s="20">
        <v>1</v>
      </c>
      <c r="AF252" s="20"/>
      <c r="AG252" s="20"/>
      <c r="AH252" s="21"/>
      <c r="AI252" s="46">
        <f t="shared" si="12"/>
        <v>1</v>
      </c>
      <c r="AJ252" s="46">
        <f t="shared" si="13"/>
        <v>9</v>
      </c>
    </row>
    <row r="253" ht="16.5" customHeight="1" spans="1:36">
      <c r="A253" s="9">
        <v>249</v>
      </c>
      <c r="B253" s="53" t="s">
        <v>462</v>
      </c>
      <c r="C253" s="52">
        <v>202015020407</v>
      </c>
      <c r="D253" s="20"/>
      <c r="E253" s="21"/>
      <c r="F253" s="20">
        <v>1</v>
      </c>
      <c r="G253" s="46">
        <f t="shared" si="7"/>
        <v>1</v>
      </c>
      <c r="H253" s="21"/>
      <c r="I253" s="20"/>
      <c r="J253" s="20"/>
      <c r="K253" s="20"/>
      <c r="L253" s="20"/>
      <c r="M253" s="46">
        <f t="shared" si="8"/>
        <v>0</v>
      </c>
      <c r="N253" s="20"/>
      <c r="O253" s="20"/>
      <c r="P253" s="20"/>
      <c r="Q253" s="20"/>
      <c r="R253" s="20"/>
      <c r="S253" s="46">
        <f t="shared" si="9"/>
        <v>0</v>
      </c>
      <c r="T253" s="20"/>
      <c r="U253" s="20"/>
      <c r="V253" s="20"/>
      <c r="W253" s="46">
        <f t="shared" si="10"/>
        <v>0</v>
      </c>
      <c r="X253" s="20"/>
      <c r="Y253" s="20"/>
      <c r="Z253" s="20"/>
      <c r="AA253" s="20"/>
      <c r="AB253" s="20"/>
      <c r="AC253" s="46">
        <f t="shared" si="11"/>
        <v>0</v>
      </c>
      <c r="AD253" s="20"/>
      <c r="AE253" s="20"/>
      <c r="AF253" s="20"/>
      <c r="AG253" s="20"/>
      <c r="AH253" s="21"/>
      <c r="AI253" s="46">
        <f t="shared" si="12"/>
        <v>0</v>
      </c>
      <c r="AJ253" s="46">
        <f t="shared" si="13"/>
        <v>1</v>
      </c>
    </row>
    <row r="254" ht="16.5" customHeight="1" spans="1:36">
      <c r="A254" s="9">
        <v>250</v>
      </c>
      <c r="B254" s="51" t="s">
        <v>463</v>
      </c>
      <c r="C254" s="52">
        <v>202015020410</v>
      </c>
      <c r="D254" s="20"/>
      <c r="E254" s="21"/>
      <c r="F254" s="20">
        <v>1</v>
      </c>
      <c r="G254" s="46">
        <f t="shared" si="7"/>
        <v>1</v>
      </c>
      <c r="H254" s="21"/>
      <c r="I254" s="20"/>
      <c r="J254" s="20"/>
      <c r="K254" s="20"/>
      <c r="L254" s="20"/>
      <c r="M254" s="46">
        <f t="shared" si="8"/>
        <v>0</v>
      </c>
      <c r="N254" s="20"/>
      <c r="O254" s="20"/>
      <c r="P254" s="20"/>
      <c r="Q254" s="20"/>
      <c r="R254" s="20"/>
      <c r="S254" s="46">
        <f t="shared" si="9"/>
        <v>0</v>
      </c>
      <c r="T254" s="20"/>
      <c r="U254" s="20"/>
      <c r="V254" s="20"/>
      <c r="W254" s="46">
        <f t="shared" si="10"/>
        <v>0</v>
      </c>
      <c r="X254" s="20"/>
      <c r="Y254" s="20"/>
      <c r="Z254" s="20"/>
      <c r="AA254" s="20"/>
      <c r="AB254" s="20"/>
      <c r="AC254" s="46">
        <f t="shared" si="11"/>
        <v>0</v>
      </c>
      <c r="AD254" s="20"/>
      <c r="AE254" s="20"/>
      <c r="AF254" s="20"/>
      <c r="AG254" s="20"/>
      <c r="AH254" s="21"/>
      <c r="AI254" s="46">
        <f t="shared" si="12"/>
        <v>0</v>
      </c>
      <c r="AJ254" s="46">
        <f t="shared" si="13"/>
        <v>1</v>
      </c>
    </row>
    <row r="255" ht="16.5" customHeight="1" spans="1:36">
      <c r="A255" s="9">
        <v>251</v>
      </c>
      <c r="B255" s="53" t="s">
        <v>464</v>
      </c>
      <c r="C255" s="52">
        <v>202015020412</v>
      </c>
      <c r="D255" s="20"/>
      <c r="E255" s="20"/>
      <c r="F255" s="20">
        <v>1</v>
      </c>
      <c r="G255" s="46">
        <f t="shared" si="7"/>
        <v>1</v>
      </c>
      <c r="H255" s="20"/>
      <c r="I255" s="20"/>
      <c r="J255" s="20"/>
      <c r="K255" s="20"/>
      <c r="L255" s="20"/>
      <c r="M255" s="46">
        <f t="shared" si="8"/>
        <v>0</v>
      </c>
      <c r="N255" s="20"/>
      <c r="O255" s="20"/>
      <c r="P255" s="20"/>
      <c r="Q255" s="20"/>
      <c r="R255" s="20"/>
      <c r="S255" s="46">
        <f t="shared" si="9"/>
        <v>0</v>
      </c>
      <c r="T255" s="20"/>
      <c r="U255" s="20"/>
      <c r="V255" s="20"/>
      <c r="W255" s="46">
        <f t="shared" si="10"/>
        <v>0</v>
      </c>
      <c r="X255" s="20"/>
      <c r="Y255" s="20"/>
      <c r="Z255" s="20"/>
      <c r="AA255" s="20"/>
      <c r="AB255" s="20"/>
      <c r="AC255" s="46">
        <f t="shared" si="11"/>
        <v>0</v>
      </c>
      <c r="AD255" s="20">
        <v>1</v>
      </c>
      <c r="AE255" s="20"/>
      <c r="AF255" s="20"/>
      <c r="AG255" s="20"/>
      <c r="AH255" s="21"/>
      <c r="AI255" s="46">
        <f t="shared" si="12"/>
        <v>1</v>
      </c>
      <c r="AJ255" s="46">
        <f t="shared" si="13"/>
        <v>2</v>
      </c>
    </row>
    <row r="256" ht="16.5" customHeight="1" spans="1:36">
      <c r="A256" s="9">
        <v>252</v>
      </c>
      <c r="B256" s="54" t="s">
        <v>465</v>
      </c>
      <c r="C256" s="35">
        <v>202015020413</v>
      </c>
      <c r="D256" s="20"/>
      <c r="E256" s="21"/>
      <c r="F256" s="20">
        <v>1</v>
      </c>
      <c r="G256" s="46">
        <f t="shared" si="7"/>
        <v>1</v>
      </c>
      <c r="H256" s="20"/>
      <c r="I256" s="20"/>
      <c r="J256" s="20"/>
      <c r="K256" s="20"/>
      <c r="L256" s="20"/>
      <c r="M256" s="46">
        <f t="shared" si="8"/>
        <v>0</v>
      </c>
      <c r="N256" s="20"/>
      <c r="O256" s="20"/>
      <c r="P256" s="20"/>
      <c r="Q256" s="20">
        <v>1.5</v>
      </c>
      <c r="R256" s="20"/>
      <c r="S256" s="46">
        <f t="shared" si="9"/>
        <v>1.5</v>
      </c>
      <c r="T256" s="20"/>
      <c r="U256" s="20"/>
      <c r="V256" s="20"/>
      <c r="W256" s="46">
        <f t="shared" si="10"/>
        <v>0</v>
      </c>
      <c r="X256" s="20"/>
      <c r="Y256" s="20"/>
      <c r="Z256" s="20"/>
      <c r="AA256" s="20"/>
      <c r="AB256" s="20"/>
      <c r="AC256" s="46">
        <f t="shared" si="11"/>
        <v>0</v>
      </c>
      <c r="AD256" s="20"/>
      <c r="AE256" s="20"/>
      <c r="AF256" s="20"/>
      <c r="AG256" s="20"/>
      <c r="AH256" s="20"/>
      <c r="AI256" s="46">
        <f t="shared" si="12"/>
        <v>0</v>
      </c>
      <c r="AJ256" s="46">
        <f t="shared" si="13"/>
        <v>2.5</v>
      </c>
    </row>
    <row r="257" ht="16.5" customHeight="1" spans="1:36">
      <c r="A257" s="9">
        <v>253</v>
      </c>
      <c r="B257" s="35" t="s">
        <v>466</v>
      </c>
      <c r="C257" s="35">
        <v>202015020414</v>
      </c>
      <c r="D257" s="20"/>
      <c r="E257" s="21"/>
      <c r="F257" s="20">
        <v>1</v>
      </c>
      <c r="G257" s="46">
        <f t="shared" si="7"/>
        <v>1</v>
      </c>
      <c r="H257" s="21">
        <v>0.6</v>
      </c>
      <c r="I257" s="20"/>
      <c r="J257" s="20"/>
      <c r="K257" s="20"/>
      <c r="L257" s="20"/>
      <c r="M257" s="46">
        <f t="shared" si="8"/>
        <v>0.6</v>
      </c>
      <c r="N257" s="20"/>
      <c r="O257" s="20"/>
      <c r="P257" s="20"/>
      <c r="Q257" s="20">
        <v>1.5</v>
      </c>
      <c r="R257" s="20"/>
      <c r="S257" s="46">
        <f t="shared" si="9"/>
        <v>1.5</v>
      </c>
      <c r="T257" s="20"/>
      <c r="U257" s="20"/>
      <c r="V257" s="20"/>
      <c r="W257" s="46">
        <f t="shared" si="10"/>
        <v>0</v>
      </c>
      <c r="X257" s="20"/>
      <c r="Y257" s="20"/>
      <c r="Z257" s="20"/>
      <c r="AA257" s="20"/>
      <c r="AB257" s="20"/>
      <c r="AC257" s="46">
        <f t="shared" si="11"/>
        <v>0</v>
      </c>
      <c r="AD257" s="20"/>
      <c r="AE257" s="20"/>
      <c r="AF257" s="20"/>
      <c r="AG257" s="20"/>
      <c r="AH257" s="21"/>
      <c r="AI257" s="46">
        <f t="shared" si="12"/>
        <v>0</v>
      </c>
      <c r="AJ257" s="46">
        <f t="shared" si="13"/>
        <v>3.1</v>
      </c>
    </row>
    <row r="258" ht="16.5" customHeight="1" spans="1:36">
      <c r="A258" s="9">
        <v>254</v>
      </c>
      <c r="B258" s="51" t="s">
        <v>467</v>
      </c>
      <c r="C258" s="52">
        <v>202015020416</v>
      </c>
      <c r="D258" s="20"/>
      <c r="E258" s="21"/>
      <c r="F258" s="20">
        <v>1</v>
      </c>
      <c r="G258" s="46">
        <f t="shared" si="7"/>
        <v>1</v>
      </c>
      <c r="H258" s="20">
        <v>0.5</v>
      </c>
      <c r="I258" s="20"/>
      <c r="J258" s="20"/>
      <c r="K258" s="20"/>
      <c r="L258" s="20"/>
      <c r="M258" s="46">
        <f t="shared" si="8"/>
        <v>0.5</v>
      </c>
      <c r="N258" s="20"/>
      <c r="O258" s="20"/>
      <c r="P258" s="20"/>
      <c r="Q258" s="20">
        <v>1.5</v>
      </c>
      <c r="R258" s="20"/>
      <c r="S258" s="46">
        <f t="shared" si="9"/>
        <v>1.5</v>
      </c>
      <c r="T258" s="20">
        <v>0.5</v>
      </c>
      <c r="U258" s="20"/>
      <c r="V258" s="20"/>
      <c r="W258" s="46">
        <f t="shared" si="10"/>
        <v>0.5</v>
      </c>
      <c r="X258" s="20">
        <v>2</v>
      </c>
      <c r="Y258" s="20">
        <v>1</v>
      </c>
      <c r="Z258" s="20"/>
      <c r="AA258" s="20"/>
      <c r="AB258" s="20">
        <v>1</v>
      </c>
      <c r="AC258" s="46">
        <f t="shared" si="11"/>
        <v>4</v>
      </c>
      <c r="AD258" s="20"/>
      <c r="AE258" s="20"/>
      <c r="AF258" s="20"/>
      <c r="AG258" s="20"/>
      <c r="AH258" s="20">
        <v>1</v>
      </c>
      <c r="AI258" s="46">
        <f t="shared" si="12"/>
        <v>1</v>
      </c>
      <c r="AJ258" s="46">
        <f t="shared" si="13"/>
        <v>8.5</v>
      </c>
    </row>
    <row r="259" ht="16.5" customHeight="1" spans="1:36">
      <c r="A259" s="9">
        <v>255</v>
      </c>
      <c r="B259" s="56" t="s">
        <v>468</v>
      </c>
      <c r="C259" s="34" t="s">
        <v>469</v>
      </c>
      <c r="D259" s="20"/>
      <c r="E259" s="20"/>
      <c r="F259" s="20">
        <v>1</v>
      </c>
      <c r="G259" s="46">
        <f t="shared" si="7"/>
        <v>1</v>
      </c>
      <c r="H259" s="20">
        <v>0.3</v>
      </c>
      <c r="I259" s="20"/>
      <c r="J259" s="20"/>
      <c r="K259" s="20"/>
      <c r="L259" s="20"/>
      <c r="M259" s="46">
        <f t="shared" si="8"/>
        <v>0.3</v>
      </c>
      <c r="N259" s="20"/>
      <c r="O259" s="20"/>
      <c r="P259" s="20"/>
      <c r="Q259" s="20"/>
      <c r="R259" s="20"/>
      <c r="S259" s="46">
        <f t="shared" si="9"/>
        <v>0</v>
      </c>
      <c r="T259" s="20"/>
      <c r="U259" s="20"/>
      <c r="V259" s="20"/>
      <c r="W259" s="46">
        <f t="shared" si="10"/>
        <v>0</v>
      </c>
      <c r="X259" s="20">
        <v>3</v>
      </c>
      <c r="Y259" s="20"/>
      <c r="Z259" s="20"/>
      <c r="AA259" s="20"/>
      <c r="AB259" s="20">
        <v>1</v>
      </c>
      <c r="AC259" s="46">
        <f t="shared" si="11"/>
        <v>4</v>
      </c>
      <c r="AD259" s="20"/>
      <c r="AE259" s="20">
        <v>1</v>
      </c>
      <c r="AF259" s="20"/>
      <c r="AG259" s="20"/>
      <c r="AH259" s="21"/>
      <c r="AI259" s="46">
        <f t="shared" si="12"/>
        <v>1</v>
      </c>
      <c r="AJ259" s="46">
        <f t="shared" si="13"/>
        <v>6.3</v>
      </c>
    </row>
    <row r="260" ht="16.5" customHeight="1" spans="1:36">
      <c r="A260" s="9">
        <v>256</v>
      </c>
      <c r="B260" s="35" t="s">
        <v>470</v>
      </c>
      <c r="C260" s="35">
        <v>202015020424</v>
      </c>
      <c r="D260" s="20"/>
      <c r="E260" s="21"/>
      <c r="F260" s="20">
        <v>1</v>
      </c>
      <c r="G260" s="46">
        <f t="shared" si="7"/>
        <v>1</v>
      </c>
      <c r="H260" s="20">
        <v>0.5</v>
      </c>
      <c r="I260" s="20"/>
      <c r="J260" s="20"/>
      <c r="K260" s="20"/>
      <c r="L260" s="20"/>
      <c r="M260" s="46">
        <f t="shared" si="8"/>
        <v>0.5</v>
      </c>
      <c r="N260" s="20"/>
      <c r="O260" s="20"/>
      <c r="P260" s="20"/>
      <c r="Q260" s="20"/>
      <c r="R260" s="20"/>
      <c r="S260" s="46">
        <f t="shared" si="9"/>
        <v>0</v>
      </c>
      <c r="T260" s="20"/>
      <c r="U260" s="20"/>
      <c r="V260" s="20"/>
      <c r="W260" s="46">
        <f t="shared" si="10"/>
        <v>0</v>
      </c>
      <c r="X260" s="20">
        <v>1</v>
      </c>
      <c r="Y260" s="20"/>
      <c r="Z260" s="20"/>
      <c r="AA260" s="20"/>
      <c r="AB260" s="20"/>
      <c r="AC260" s="46">
        <f t="shared" si="11"/>
        <v>1</v>
      </c>
      <c r="AD260" s="20"/>
      <c r="AE260" s="20"/>
      <c r="AF260" s="20"/>
      <c r="AG260" s="20"/>
      <c r="AH260" s="21"/>
      <c r="AI260" s="46">
        <f t="shared" si="12"/>
        <v>0</v>
      </c>
      <c r="AJ260" s="46">
        <f t="shared" si="13"/>
        <v>2.5</v>
      </c>
    </row>
    <row r="261" ht="16.5" customHeight="1" spans="1:36">
      <c r="A261" s="9">
        <v>257</v>
      </c>
      <c r="B261" s="51" t="s">
        <v>471</v>
      </c>
      <c r="C261" s="52">
        <v>202015020428</v>
      </c>
      <c r="D261" s="20"/>
      <c r="E261" s="20">
        <v>0.3</v>
      </c>
      <c r="F261" s="20">
        <v>1</v>
      </c>
      <c r="G261" s="46">
        <f t="shared" si="7"/>
        <v>1.3</v>
      </c>
      <c r="H261" s="20">
        <v>0.6</v>
      </c>
      <c r="I261" s="20"/>
      <c r="J261" s="20"/>
      <c r="K261" s="20"/>
      <c r="L261" s="20"/>
      <c r="M261" s="46">
        <f t="shared" si="8"/>
        <v>0.6</v>
      </c>
      <c r="N261" s="20"/>
      <c r="O261" s="20"/>
      <c r="P261" s="20"/>
      <c r="Q261" s="20"/>
      <c r="R261" s="20"/>
      <c r="S261" s="46">
        <f t="shared" si="9"/>
        <v>0</v>
      </c>
      <c r="T261" s="20"/>
      <c r="U261" s="20"/>
      <c r="V261" s="20"/>
      <c r="W261" s="46">
        <f t="shared" si="10"/>
        <v>0</v>
      </c>
      <c r="X261" s="20">
        <v>3</v>
      </c>
      <c r="Y261" s="20"/>
      <c r="Z261" s="20"/>
      <c r="AA261" s="20"/>
      <c r="AB261" s="20">
        <v>1</v>
      </c>
      <c r="AC261" s="46">
        <f t="shared" si="11"/>
        <v>4</v>
      </c>
      <c r="AD261" s="20"/>
      <c r="AE261" s="20"/>
      <c r="AF261" s="20"/>
      <c r="AG261" s="20"/>
      <c r="AH261" s="20"/>
      <c r="AI261" s="46">
        <f t="shared" si="12"/>
        <v>0</v>
      </c>
      <c r="AJ261" s="46">
        <f t="shared" si="13"/>
        <v>5.9</v>
      </c>
    </row>
    <row r="262" ht="16.5" customHeight="1" spans="1:36">
      <c r="A262" s="9">
        <v>258</v>
      </c>
      <c r="B262" s="54" t="s">
        <v>472</v>
      </c>
      <c r="C262" s="35">
        <v>202015020430</v>
      </c>
      <c r="D262" s="20"/>
      <c r="E262" s="21"/>
      <c r="F262" s="20">
        <v>1</v>
      </c>
      <c r="G262" s="46">
        <f t="shared" si="7"/>
        <v>1</v>
      </c>
      <c r="H262" s="21">
        <v>1</v>
      </c>
      <c r="I262" s="20"/>
      <c r="J262" s="20"/>
      <c r="K262" s="20"/>
      <c r="L262" s="20"/>
      <c r="M262" s="46">
        <f t="shared" si="8"/>
        <v>1</v>
      </c>
      <c r="N262" s="20"/>
      <c r="O262" s="20"/>
      <c r="P262" s="20"/>
      <c r="Q262" s="20"/>
      <c r="R262" s="20"/>
      <c r="S262" s="46">
        <f t="shared" si="9"/>
        <v>0</v>
      </c>
      <c r="T262" s="20">
        <v>0.1</v>
      </c>
      <c r="U262" s="20"/>
      <c r="V262" s="20"/>
      <c r="W262" s="46">
        <f t="shared" si="10"/>
        <v>0.1</v>
      </c>
      <c r="X262" s="20"/>
      <c r="Y262" s="20"/>
      <c r="Z262" s="20"/>
      <c r="AA262" s="20"/>
      <c r="AB262" s="20">
        <v>1</v>
      </c>
      <c r="AC262" s="46">
        <f t="shared" si="11"/>
        <v>1</v>
      </c>
      <c r="AD262" s="20"/>
      <c r="AE262" s="20">
        <v>1</v>
      </c>
      <c r="AF262" s="20"/>
      <c r="AG262" s="20"/>
      <c r="AH262" s="21"/>
      <c r="AI262" s="46">
        <f t="shared" si="12"/>
        <v>1</v>
      </c>
      <c r="AJ262" s="46">
        <f t="shared" si="13"/>
        <v>4.1</v>
      </c>
    </row>
    <row r="263" ht="16.5" customHeight="1" spans="1:36">
      <c r="A263" s="9">
        <v>259</v>
      </c>
      <c r="B263" s="53" t="s">
        <v>473</v>
      </c>
      <c r="C263" s="52">
        <v>202015020431</v>
      </c>
      <c r="D263" s="20"/>
      <c r="E263" s="20"/>
      <c r="F263" s="20">
        <v>1</v>
      </c>
      <c r="G263" s="46">
        <f t="shared" si="7"/>
        <v>1</v>
      </c>
      <c r="H263" s="20"/>
      <c r="I263" s="20"/>
      <c r="J263" s="20"/>
      <c r="K263" s="20"/>
      <c r="L263" s="20"/>
      <c r="M263" s="46">
        <f t="shared" si="8"/>
        <v>0</v>
      </c>
      <c r="N263" s="20"/>
      <c r="O263" s="20"/>
      <c r="P263" s="20"/>
      <c r="Q263" s="20"/>
      <c r="R263" s="20"/>
      <c r="S263" s="46">
        <f t="shared" si="9"/>
        <v>0</v>
      </c>
      <c r="T263" s="20"/>
      <c r="U263" s="20"/>
      <c r="V263" s="20"/>
      <c r="W263" s="46">
        <f t="shared" si="10"/>
        <v>0</v>
      </c>
      <c r="X263" s="20"/>
      <c r="Y263" s="20"/>
      <c r="Z263" s="20"/>
      <c r="AA263" s="20"/>
      <c r="AB263" s="20"/>
      <c r="AC263" s="46">
        <f t="shared" si="11"/>
        <v>0</v>
      </c>
      <c r="AD263" s="20"/>
      <c r="AE263" s="20"/>
      <c r="AF263" s="20"/>
      <c r="AG263" s="20"/>
      <c r="AH263" s="20"/>
      <c r="AI263" s="46">
        <f t="shared" si="12"/>
        <v>0</v>
      </c>
      <c r="AJ263" s="46">
        <f t="shared" si="13"/>
        <v>1</v>
      </c>
    </row>
    <row r="264" ht="16.5" customHeight="1" spans="1:36">
      <c r="A264" s="9">
        <v>260</v>
      </c>
      <c r="B264" s="51" t="s">
        <v>474</v>
      </c>
      <c r="C264" s="52">
        <v>202015020432</v>
      </c>
      <c r="D264" s="20"/>
      <c r="E264" s="20"/>
      <c r="F264" s="20">
        <v>1</v>
      </c>
      <c r="G264" s="46">
        <f t="shared" si="7"/>
        <v>1</v>
      </c>
      <c r="H264" s="20"/>
      <c r="I264" s="20"/>
      <c r="J264" s="20"/>
      <c r="K264" s="20"/>
      <c r="L264" s="20"/>
      <c r="M264" s="46">
        <f t="shared" si="8"/>
        <v>0</v>
      </c>
      <c r="N264" s="20"/>
      <c r="O264" s="20"/>
      <c r="P264" s="20"/>
      <c r="Q264" s="20">
        <v>1.5</v>
      </c>
      <c r="R264" s="20"/>
      <c r="S264" s="46">
        <f t="shared" si="9"/>
        <v>1.5</v>
      </c>
      <c r="T264" s="20"/>
      <c r="U264" s="20"/>
      <c r="V264" s="20"/>
      <c r="W264" s="46">
        <f t="shared" si="10"/>
        <v>0</v>
      </c>
      <c r="X264" s="20"/>
      <c r="Y264" s="20"/>
      <c r="Z264" s="20"/>
      <c r="AA264" s="20"/>
      <c r="AB264" s="20"/>
      <c r="AC264" s="46">
        <f t="shared" si="11"/>
        <v>0</v>
      </c>
      <c r="AD264" s="20"/>
      <c r="AE264" s="20"/>
      <c r="AF264" s="20"/>
      <c r="AG264" s="20"/>
      <c r="AH264" s="21"/>
      <c r="AI264" s="46">
        <f t="shared" si="12"/>
        <v>0</v>
      </c>
      <c r="AJ264" s="46">
        <f t="shared" si="13"/>
        <v>2.5</v>
      </c>
    </row>
    <row r="265" ht="16.5" customHeight="1" spans="1:36">
      <c r="A265" s="9">
        <v>261</v>
      </c>
      <c r="B265" s="51" t="s">
        <v>475</v>
      </c>
      <c r="C265" s="52">
        <v>202015020433</v>
      </c>
      <c r="D265" s="20"/>
      <c r="E265" s="21"/>
      <c r="F265" s="20">
        <v>1</v>
      </c>
      <c r="G265" s="46">
        <f t="shared" si="7"/>
        <v>1</v>
      </c>
      <c r="H265" s="20"/>
      <c r="I265" s="20"/>
      <c r="J265" s="20"/>
      <c r="K265" s="20"/>
      <c r="L265" s="20"/>
      <c r="M265" s="46">
        <f t="shared" si="8"/>
        <v>0</v>
      </c>
      <c r="N265" s="20"/>
      <c r="O265" s="20"/>
      <c r="P265" s="20"/>
      <c r="Q265" s="21">
        <v>1.5</v>
      </c>
      <c r="R265" s="20"/>
      <c r="S265" s="46">
        <f t="shared" si="9"/>
        <v>1.5</v>
      </c>
      <c r="T265" s="20">
        <v>1</v>
      </c>
      <c r="U265" s="20"/>
      <c r="V265" s="20"/>
      <c r="W265" s="46">
        <f t="shared" si="10"/>
        <v>1</v>
      </c>
      <c r="X265" s="20">
        <v>3</v>
      </c>
      <c r="Y265" s="20"/>
      <c r="Z265" s="20"/>
      <c r="AA265" s="20"/>
      <c r="AB265" s="20"/>
      <c r="AC265" s="46">
        <f t="shared" si="11"/>
        <v>3</v>
      </c>
      <c r="AD265" s="21"/>
      <c r="AE265" s="20"/>
      <c r="AF265" s="20"/>
      <c r="AG265" s="20"/>
      <c r="AH265" s="21"/>
      <c r="AI265" s="46">
        <f t="shared" si="12"/>
        <v>0</v>
      </c>
      <c r="AJ265" s="46">
        <f t="shared" si="13"/>
        <v>6.5</v>
      </c>
    </row>
    <row r="266" ht="16.5" customHeight="1" spans="1:36">
      <c r="A266" s="9">
        <v>262</v>
      </c>
      <c r="B266" s="51" t="s">
        <v>476</v>
      </c>
      <c r="C266" s="52">
        <v>202015020434</v>
      </c>
      <c r="D266" s="20"/>
      <c r="E266" s="20"/>
      <c r="F266" s="20">
        <v>1</v>
      </c>
      <c r="G266" s="46">
        <f t="shared" si="7"/>
        <v>1</v>
      </c>
      <c r="H266" s="20"/>
      <c r="I266" s="20"/>
      <c r="J266" s="20"/>
      <c r="K266" s="20"/>
      <c r="L266" s="20"/>
      <c r="M266" s="46">
        <f t="shared" si="8"/>
        <v>0</v>
      </c>
      <c r="N266" s="20"/>
      <c r="O266" s="20"/>
      <c r="P266" s="20"/>
      <c r="Q266" s="20"/>
      <c r="R266" s="20"/>
      <c r="S266" s="46">
        <f t="shared" si="9"/>
        <v>0</v>
      </c>
      <c r="T266" s="20"/>
      <c r="U266" s="20"/>
      <c r="V266" s="20"/>
      <c r="W266" s="46">
        <f t="shared" si="10"/>
        <v>0</v>
      </c>
      <c r="X266" s="20">
        <v>3</v>
      </c>
      <c r="Y266" s="20"/>
      <c r="Z266" s="20"/>
      <c r="AA266" s="20"/>
      <c r="AB266" s="20">
        <v>2</v>
      </c>
      <c r="AC266" s="46">
        <f t="shared" si="11"/>
        <v>5</v>
      </c>
      <c r="AD266" s="20">
        <v>2</v>
      </c>
      <c r="AE266" s="20"/>
      <c r="AF266" s="20"/>
      <c r="AG266" s="20"/>
      <c r="AH266" s="20"/>
      <c r="AI266" s="46">
        <f t="shared" si="12"/>
        <v>2</v>
      </c>
      <c r="AJ266" s="46">
        <f t="shared" si="13"/>
        <v>8</v>
      </c>
    </row>
    <row r="267" ht="16.5" customHeight="1" spans="1:36">
      <c r="A267" s="9">
        <v>263</v>
      </c>
      <c r="B267" s="53" t="s">
        <v>477</v>
      </c>
      <c r="C267" s="52">
        <v>202015020435</v>
      </c>
      <c r="D267" s="20"/>
      <c r="E267" s="20"/>
      <c r="F267" s="20">
        <v>1</v>
      </c>
      <c r="G267" s="46">
        <f t="shared" si="7"/>
        <v>1</v>
      </c>
      <c r="H267" s="21">
        <v>0.2</v>
      </c>
      <c r="I267" s="20"/>
      <c r="J267" s="20"/>
      <c r="K267" s="20"/>
      <c r="L267" s="20"/>
      <c r="M267" s="46">
        <f t="shared" si="8"/>
        <v>0.2</v>
      </c>
      <c r="N267" s="20"/>
      <c r="O267" s="20"/>
      <c r="P267" s="20"/>
      <c r="Q267" s="20"/>
      <c r="R267" s="20"/>
      <c r="S267" s="46">
        <f t="shared" si="9"/>
        <v>0</v>
      </c>
      <c r="T267" s="20"/>
      <c r="U267" s="20"/>
      <c r="V267" s="20"/>
      <c r="W267" s="46">
        <f t="shared" si="10"/>
        <v>0</v>
      </c>
      <c r="X267" s="20">
        <v>1</v>
      </c>
      <c r="Y267" s="20"/>
      <c r="Z267" s="20"/>
      <c r="AA267" s="20"/>
      <c r="AB267" s="20"/>
      <c r="AC267" s="46">
        <f t="shared" si="11"/>
        <v>1</v>
      </c>
      <c r="AD267" s="20"/>
      <c r="AE267" s="20"/>
      <c r="AF267" s="20"/>
      <c r="AG267" s="20"/>
      <c r="AH267" s="21"/>
      <c r="AI267" s="46">
        <f t="shared" si="12"/>
        <v>0</v>
      </c>
      <c r="AJ267" s="46">
        <f t="shared" si="13"/>
        <v>2.2</v>
      </c>
    </row>
    <row r="268" ht="16.5" customHeight="1" spans="1:36">
      <c r="A268" s="9">
        <v>264</v>
      </c>
      <c r="B268" s="53" t="s">
        <v>478</v>
      </c>
      <c r="C268" s="52">
        <v>202015020438</v>
      </c>
      <c r="D268" s="20"/>
      <c r="E268" s="21"/>
      <c r="F268" s="20">
        <v>1</v>
      </c>
      <c r="G268" s="46">
        <f t="shared" si="7"/>
        <v>1</v>
      </c>
      <c r="H268" s="21"/>
      <c r="I268" s="20"/>
      <c r="J268" s="20"/>
      <c r="K268" s="20"/>
      <c r="L268" s="20"/>
      <c r="M268" s="46">
        <f t="shared" si="8"/>
        <v>0</v>
      </c>
      <c r="N268" s="20"/>
      <c r="O268" s="20"/>
      <c r="P268" s="20"/>
      <c r="Q268" s="20"/>
      <c r="R268" s="20"/>
      <c r="S268" s="46">
        <f t="shared" si="9"/>
        <v>0</v>
      </c>
      <c r="T268" s="20"/>
      <c r="U268" s="20"/>
      <c r="V268" s="20"/>
      <c r="W268" s="46">
        <f t="shared" si="10"/>
        <v>0</v>
      </c>
      <c r="X268" s="20"/>
      <c r="Y268" s="20"/>
      <c r="Z268" s="20"/>
      <c r="AA268" s="20"/>
      <c r="AB268" s="20"/>
      <c r="AC268" s="46">
        <f t="shared" si="11"/>
        <v>0</v>
      </c>
      <c r="AD268" s="20"/>
      <c r="AE268" s="20"/>
      <c r="AF268" s="20"/>
      <c r="AG268" s="20"/>
      <c r="AH268" s="21"/>
      <c r="AI268" s="46">
        <f t="shared" si="12"/>
        <v>0</v>
      </c>
      <c r="AJ268" s="46">
        <f t="shared" si="13"/>
        <v>1</v>
      </c>
    </row>
    <row r="269" ht="16.5" customHeight="1" spans="1:36">
      <c r="A269" s="9">
        <v>265</v>
      </c>
      <c r="B269" s="51" t="s">
        <v>479</v>
      </c>
      <c r="C269" s="37">
        <v>202015020439</v>
      </c>
      <c r="D269" s="20"/>
      <c r="E269" s="21"/>
      <c r="F269" s="20">
        <v>1</v>
      </c>
      <c r="G269" s="46">
        <f t="shared" si="7"/>
        <v>1</v>
      </c>
      <c r="H269" s="21"/>
      <c r="I269" s="20"/>
      <c r="J269" s="20"/>
      <c r="K269" s="20"/>
      <c r="L269" s="20"/>
      <c r="M269" s="46">
        <f t="shared" si="8"/>
        <v>0</v>
      </c>
      <c r="N269" s="20"/>
      <c r="O269" s="20"/>
      <c r="P269" s="20"/>
      <c r="Q269" s="20"/>
      <c r="R269" s="20"/>
      <c r="S269" s="46">
        <f t="shared" si="9"/>
        <v>0</v>
      </c>
      <c r="T269" s="20"/>
      <c r="U269" s="20"/>
      <c r="V269" s="20"/>
      <c r="W269" s="46">
        <f t="shared" si="10"/>
        <v>0</v>
      </c>
      <c r="X269" s="20"/>
      <c r="Y269" s="20"/>
      <c r="Z269" s="20"/>
      <c r="AA269" s="20"/>
      <c r="AB269" s="20"/>
      <c r="AC269" s="46">
        <f t="shared" si="11"/>
        <v>0</v>
      </c>
      <c r="AD269" s="20"/>
      <c r="AE269" s="20"/>
      <c r="AF269" s="20"/>
      <c r="AG269" s="20"/>
      <c r="AH269" s="21"/>
      <c r="AI269" s="46">
        <f t="shared" si="12"/>
        <v>0</v>
      </c>
      <c r="AJ269" s="46">
        <f t="shared" si="13"/>
        <v>1</v>
      </c>
    </row>
    <row r="270" ht="16.5" customHeight="1" spans="1:36">
      <c r="A270" s="9">
        <v>266</v>
      </c>
      <c r="B270" s="51" t="s">
        <v>480</v>
      </c>
      <c r="C270" s="52">
        <v>202015020440</v>
      </c>
      <c r="D270" s="20"/>
      <c r="E270" s="20">
        <v>0.3</v>
      </c>
      <c r="F270" s="20">
        <v>1</v>
      </c>
      <c r="G270" s="46">
        <f t="shared" si="7"/>
        <v>1.3</v>
      </c>
      <c r="H270" s="21"/>
      <c r="I270" s="20"/>
      <c r="J270" s="20"/>
      <c r="K270" s="20"/>
      <c r="L270" s="20"/>
      <c r="M270" s="46">
        <f t="shared" si="8"/>
        <v>0</v>
      </c>
      <c r="N270" s="20"/>
      <c r="O270" s="20"/>
      <c r="P270" s="20"/>
      <c r="Q270" s="20"/>
      <c r="R270" s="20"/>
      <c r="S270" s="46">
        <f t="shared" si="9"/>
        <v>0</v>
      </c>
      <c r="T270" s="20"/>
      <c r="U270" s="20"/>
      <c r="V270" s="20"/>
      <c r="W270" s="46">
        <f t="shared" si="10"/>
        <v>0</v>
      </c>
      <c r="X270" s="20">
        <v>1</v>
      </c>
      <c r="Y270" s="20"/>
      <c r="Z270" s="20"/>
      <c r="AA270" s="20"/>
      <c r="AB270" s="20"/>
      <c r="AC270" s="46">
        <f t="shared" si="11"/>
        <v>1</v>
      </c>
      <c r="AD270" s="20"/>
      <c r="AE270" s="20"/>
      <c r="AF270" s="20"/>
      <c r="AG270" s="20"/>
      <c r="AH270" s="20"/>
      <c r="AI270" s="46">
        <f t="shared" si="12"/>
        <v>0</v>
      </c>
      <c r="AJ270" s="46">
        <f t="shared" si="13"/>
        <v>2.3</v>
      </c>
    </row>
    <row r="271" ht="16.5" customHeight="1" spans="1:36">
      <c r="A271" s="9">
        <v>267</v>
      </c>
      <c r="B271" s="51" t="s">
        <v>481</v>
      </c>
      <c r="C271" s="52">
        <v>202015020441</v>
      </c>
      <c r="D271" s="20"/>
      <c r="E271" s="21"/>
      <c r="F271" s="20">
        <v>1</v>
      </c>
      <c r="G271" s="46">
        <f t="shared" si="7"/>
        <v>1</v>
      </c>
      <c r="H271" s="21">
        <v>0.5</v>
      </c>
      <c r="I271" s="20"/>
      <c r="J271" s="20"/>
      <c r="K271" s="20"/>
      <c r="L271" s="20"/>
      <c r="M271" s="46">
        <f t="shared" si="8"/>
        <v>0.5</v>
      </c>
      <c r="N271" s="20"/>
      <c r="O271" s="20"/>
      <c r="P271" s="20"/>
      <c r="Q271" s="20"/>
      <c r="R271" s="20"/>
      <c r="S271" s="46">
        <f t="shared" si="9"/>
        <v>0</v>
      </c>
      <c r="T271" s="20"/>
      <c r="U271" s="20"/>
      <c r="V271" s="20"/>
      <c r="W271" s="46">
        <f t="shared" si="10"/>
        <v>0</v>
      </c>
      <c r="X271" s="21">
        <v>3</v>
      </c>
      <c r="Y271" s="20">
        <v>1</v>
      </c>
      <c r="Z271" s="20"/>
      <c r="AA271" s="20"/>
      <c r="AB271" s="20">
        <v>1</v>
      </c>
      <c r="AC271" s="46">
        <f t="shared" si="11"/>
        <v>5</v>
      </c>
      <c r="AD271" s="20"/>
      <c r="AE271" s="20"/>
      <c r="AF271" s="20"/>
      <c r="AG271" s="20"/>
      <c r="AH271" s="20"/>
      <c r="AI271" s="46">
        <f t="shared" si="12"/>
        <v>0</v>
      </c>
      <c r="AJ271" s="46">
        <f t="shared" si="13"/>
        <v>6.5</v>
      </c>
    </row>
    <row r="272" ht="16.5" customHeight="1" spans="1:36">
      <c r="A272" s="9">
        <v>268</v>
      </c>
      <c r="B272" s="35" t="s">
        <v>482</v>
      </c>
      <c r="C272" s="35">
        <v>202015020442</v>
      </c>
      <c r="D272" s="20"/>
      <c r="E272" s="21"/>
      <c r="F272" s="20">
        <v>1</v>
      </c>
      <c r="G272" s="46">
        <f t="shared" si="7"/>
        <v>1</v>
      </c>
      <c r="H272" s="21"/>
      <c r="I272" s="20"/>
      <c r="J272" s="20"/>
      <c r="K272" s="20"/>
      <c r="L272" s="20"/>
      <c r="M272" s="46">
        <f t="shared" si="8"/>
        <v>0</v>
      </c>
      <c r="N272" s="20"/>
      <c r="O272" s="20"/>
      <c r="P272" s="20"/>
      <c r="Q272" s="20"/>
      <c r="R272" s="20"/>
      <c r="S272" s="46">
        <f t="shared" si="9"/>
        <v>0</v>
      </c>
      <c r="T272" s="20"/>
      <c r="U272" s="20"/>
      <c r="V272" s="20"/>
      <c r="W272" s="46">
        <f t="shared" si="10"/>
        <v>0</v>
      </c>
      <c r="X272" s="20"/>
      <c r="Y272" s="20"/>
      <c r="Z272" s="20"/>
      <c r="AA272" s="20"/>
      <c r="AB272" s="20"/>
      <c r="AC272" s="46">
        <f t="shared" si="11"/>
        <v>0</v>
      </c>
      <c r="AD272" s="20"/>
      <c r="AE272" s="20"/>
      <c r="AF272" s="20"/>
      <c r="AG272" s="20"/>
      <c r="AH272" s="20"/>
      <c r="AI272" s="46">
        <f t="shared" si="12"/>
        <v>0</v>
      </c>
      <c r="AJ272" s="46">
        <f t="shared" si="13"/>
        <v>1</v>
      </c>
    </row>
    <row r="273" ht="16.5" customHeight="1" spans="1:36">
      <c r="A273" s="9">
        <v>269</v>
      </c>
      <c r="B273" s="54" t="s">
        <v>483</v>
      </c>
      <c r="C273" s="35">
        <v>202015020443</v>
      </c>
      <c r="D273" s="20"/>
      <c r="E273" s="21"/>
      <c r="F273" s="20">
        <v>1</v>
      </c>
      <c r="G273" s="46">
        <f t="shared" si="7"/>
        <v>1</v>
      </c>
      <c r="H273" s="20">
        <v>0.5</v>
      </c>
      <c r="I273" s="20"/>
      <c r="J273" s="20"/>
      <c r="K273" s="20"/>
      <c r="L273" s="20"/>
      <c r="M273" s="46">
        <f t="shared" si="8"/>
        <v>0.5</v>
      </c>
      <c r="N273" s="20"/>
      <c r="O273" s="20"/>
      <c r="P273" s="20"/>
      <c r="Q273" s="20"/>
      <c r="R273" s="20"/>
      <c r="S273" s="46">
        <f t="shared" si="9"/>
        <v>0</v>
      </c>
      <c r="T273" s="20"/>
      <c r="U273" s="20"/>
      <c r="V273" s="20"/>
      <c r="W273" s="46">
        <f t="shared" si="10"/>
        <v>0</v>
      </c>
      <c r="X273" s="21"/>
      <c r="Y273" s="20">
        <v>2</v>
      </c>
      <c r="Z273" s="20"/>
      <c r="AA273" s="20"/>
      <c r="AB273" s="20"/>
      <c r="AC273" s="46">
        <f t="shared" si="11"/>
        <v>2</v>
      </c>
      <c r="AD273" s="20"/>
      <c r="AE273" s="20"/>
      <c r="AF273" s="20"/>
      <c r="AG273" s="20"/>
      <c r="AH273" s="20"/>
      <c r="AI273" s="46">
        <f t="shared" si="12"/>
        <v>0</v>
      </c>
      <c r="AJ273" s="46">
        <f t="shared" si="13"/>
        <v>3.5</v>
      </c>
    </row>
    <row r="274" ht="16.5" customHeight="1" spans="1:36">
      <c r="A274" s="9">
        <v>270</v>
      </c>
      <c r="B274" s="35" t="s">
        <v>484</v>
      </c>
      <c r="C274" s="35">
        <v>202015020415</v>
      </c>
      <c r="D274" s="20"/>
      <c r="E274" s="21"/>
      <c r="F274" s="20">
        <v>1</v>
      </c>
      <c r="G274" s="46">
        <f t="shared" si="7"/>
        <v>1</v>
      </c>
      <c r="H274" s="21"/>
      <c r="I274" s="20"/>
      <c r="J274" s="20"/>
      <c r="K274" s="20"/>
      <c r="L274" s="20"/>
      <c r="M274" s="46">
        <f t="shared" si="8"/>
        <v>0</v>
      </c>
      <c r="N274" s="20"/>
      <c r="O274" s="20"/>
      <c r="P274" s="20"/>
      <c r="Q274" s="20">
        <v>2.5</v>
      </c>
      <c r="R274" s="20"/>
      <c r="S274" s="46">
        <f t="shared" si="9"/>
        <v>2.5</v>
      </c>
      <c r="T274" s="20"/>
      <c r="U274" s="20"/>
      <c r="V274" s="20"/>
      <c r="W274" s="46">
        <f t="shared" si="10"/>
        <v>0</v>
      </c>
      <c r="X274" s="20">
        <v>1</v>
      </c>
      <c r="Y274" s="20"/>
      <c r="Z274" s="20"/>
      <c r="AA274" s="20"/>
      <c r="AB274" s="20"/>
      <c r="AC274" s="46">
        <f t="shared" si="11"/>
        <v>1</v>
      </c>
      <c r="AD274" s="20">
        <v>2</v>
      </c>
      <c r="AE274" s="20"/>
      <c r="AF274" s="20"/>
      <c r="AG274" s="20"/>
      <c r="AH274" s="21"/>
      <c r="AI274" s="46">
        <f t="shared" si="12"/>
        <v>2</v>
      </c>
      <c r="AJ274" s="46">
        <f t="shared" si="13"/>
        <v>6.5</v>
      </c>
    </row>
    <row r="275" ht="16.5" customHeight="1" spans="1:36">
      <c r="A275" s="9">
        <v>271</v>
      </c>
      <c r="B275" s="53" t="s">
        <v>485</v>
      </c>
      <c r="C275" s="52">
        <v>202015020138</v>
      </c>
      <c r="D275" s="20"/>
      <c r="E275" s="21"/>
      <c r="F275" s="20">
        <v>1</v>
      </c>
      <c r="G275" s="46">
        <f t="shared" si="7"/>
        <v>1</v>
      </c>
      <c r="H275" s="20"/>
      <c r="I275" s="20"/>
      <c r="J275" s="20"/>
      <c r="K275" s="20"/>
      <c r="L275" s="20"/>
      <c r="M275" s="46">
        <f t="shared" si="8"/>
        <v>0</v>
      </c>
      <c r="N275" s="20"/>
      <c r="O275" s="20"/>
      <c r="P275" s="20"/>
      <c r="Q275" s="20"/>
      <c r="R275" s="20"/>
      <c r="S275" s="46">
        <f t="shared" si="9"/>
        <v>0</v>
      </c>
      <c r="T275" s="20">
        <v>0.3</v>
      </c>
      <c r="U275" s="20"/>
      <c r="V275" s="20"/>
      <c r="W275" s="46">
        <f t="shared" si="10"/>
        <v>0.3</v>
      </c>
      <c r="X275" s="20"/>
      <c r="Y275" s="20"/>
      <c r="Z275" s="20"/>
      <c r="AA275" s="20"/>
      <c r="AB275" s="20"/>
      <c r="AC275" s="46">
        <f t="shared" si="11"/>
        <v>0</v>
      </c>
      <c r="AD275" s="20"/>
      <c r="AE275" s="20"/>
      <c r="AF275" s="20"/>
      <c r="AG275" s="20"/>
      <c r="AH275" s="20"/>
      <c r="AI275" s="46">
        <f t="shared" si="12"/>
        <v>0</v>
      </c>
      <c r="AJ275" s="46">
        <f t="shared" si="13"/>
        <v>1.3</v>
      </c>
    </row>
    <row r="276" ht="16.5" customHeight="1" spans="1:36">
      <c r="A276" s="9">
        <v>272</v>
      </c>
      <c r="B276" s="53" t="s">
        <v>486</v>
      </c>
      <c r="C276" s="37">
        <v>202015020437</v>
      </c>
      <c r="D276" s="20"/>
      <c r="E276" s="20"/>
      <c r="F276" s="20">
        <v>1</v>
      </c>
      <c r="G276" s="46">
        <f t="shared" si="7"/>
        <v>1</v>
      </c>
      <c r="H276" s="20"/>
      <c r="I276" s="20"/>
      <c r="J276" s="20"/>
      <c r="K276" s="20"/>
      <c r="L276" s="20"/>
      <c r="M276" s="46">
        <f t="shared" si="8"/>
        <v>0</v>
      </c>
      <c r="N276" s="20"/>
      <c r="O276" s="20"/>
      <c r="P276" s="20"/>
      <c r="Q276" s="20"/>
      <c r="R276" s="20"/>
      <c r="S276" s="46"/>
      <c r="T276" s="20"/>
      <c r="U276" s="20"/>
      <c r="V276" s="20"/>
      <c r="W276" s="46">
        <f t="shared" si="10"/>
        <v>0</v>
      </c>
      <c r="X276" s="21">
        <v>2</v>
      </c>
      <c r="Y276" s="20"/>
      <c r="Z276" s="20"/>
      <c r="AA276" s="20"/>
      <c r="AB276" s="21"/>
      <c r="AC276" s="46">
        <f t="shared" si="11"/>
        <v>2</v>
      </c>
      <c r="AD276" s="20"/>
      <c r="AE276" s="20"/>
      <c r="AF276" s="20"/>
      <c r="AG276" s="20"/>
      <c r="AH276" s="21"/>
      <c r="AI276" s="46">
        <f t="shared" si="12"/>
        <v>0</v>
      </c>
      <c r="AJ276" s="46">
        <f t="shared" si="13"/>
        <v>3</v>
      </c>
    </row>
    <row r="277" ht="16.5" customHeight="1" spans="1:36">
      <c r="A277" s="9">
        <v>273</v>
      </c>
      <c r="B277" s="53" t="s">
        <v>487</v>
      </c>
      <c r="C277" s="37">
        <v>202015020425</v>
      </c>
      <c r="D277" s="20"/>
      <c r="E277" s="21"/>
      <c r="F277" s="20">
        <v>1</v>
      </c>
      <c r="G277" s="46">
        <f t="shared" si="7"/>
        <v>1</v>
      </c>
      <c r="H277" s="20"/>
      <c r="I277" s="20"/>
      <c r="J277" s="20"/>
      <c r="K277" s="20"/>
      <c r="L277" s="20"/>
      <c r="M277" s="46">
        <f t="shared" si="8"/>
        <v>0</v>
      </c>
      <c r="N277" s="20"/>
      <c r="O277" s="20"/>
      <c r="P277" s="20"/>
      <c r="Q277" s="20"/>
      <c r="R277" s="20"/>
      <c r="S277" s="46"/>
      <c r="T277" s="20"/>
      <c r="U277" s="20"/>
      <c r="V277" s="20"/>
      <c r="W277" s="46">
        <f t="shared" si="10"/>
        <v>0</v>
      </c>
      <c r="X277" s="20">
        <v>1</v>
      </c>
      <c r="Y277" s="20"/>
      <c r="Z277" s="20"/>
      <c r="AA277" s="20"/>
      <c r="AB277" s="20"/>
      <c r="AC277" s="46">
        <f t="shared" si="11"/>
        <v>1</v>
      </c>
      <c r="AD277" s="20"/>
      <c r="AE277" s="20"/>
      <c r="AF277" s="20"/>
      <c r="AG277" s="20"/>
      <c r="AH277" s="20"/>
      <c r="AI277" s="46">
        <f t="shared" si="12"/>
        <v>0</v>
      </c>
      <c r="AJ277" s="46">
        <f t="shared" si="13"/>
        <v>2</v>
      </c>
    </row>
    <row r="278" ht="16.5" customHeight="1" spans="1:36">
      <c r="A278" s="9">
        <v>274</v>
      </c>
      <c r="B278" s="53" t="s">
        <v>488</v>
      </c>
      <c r="C278" s="37">
        <v>202015020426</v>
      </c>
      <c r="D278" s="20"/>
      <c r="E278" s="20"/>
      <c r="F278" s="20">
        <v>1</v>
      </c>
      <c r="G278" s="46">
        <f t="shared" si="7"/>
        <v>1</v>
      </c>
      <c r="H278" s="20"/>
      <c r="I278" s="20"/>
      <c r="J278" s="20"/>
      <c r="K278" s="20"/>
      <c r="L278" s="20"/>
      <c r="M278" s="46">
        <f t="shared" si="8"/>
        <v>0</v>
      </c>
      <c r="N278" s="20"/>
      <c r="O278" s="20"/>
      <c r="P278" s="20"/>
      <c r="Q278" s="20"/>
      <c r="R278" s="20"/>
      <c r="S278" s="46"/>
      <c r="T278" s="20"/>
      <c r="U278" s="20"/>
      <c r="V278" s="20"/>
      <c r="W278" s="46"/>
      <c r="X278" s="20">
        <v>2</v>
      </c>
      <c r="Y278" s="20"/>
      <c r="Z278" s="20"/>
      <c r="AA278" s="20"/>
      <c r="AB278" s="20"/>
      <c r="AC278" s="46">
        <f t="shared" si="11"/>
        <v>2</v>
      </c>
      <c r="AD278" s="20">
        <v>1</v>
      </c>
      <c r="AE278" s="20"/>
      <c r="AF278" s="20"/>
      <c r="AG278" s="20"/>
      <c r="AH278" s="20"/>
      <c r="AI278" s="46">
        <f t="shared" si="12"/>
        <v>1</v>
      </c>
      <c r="AJ278" s="46">
        <f t="shared" si="13"/>
        <v>4</v>
      </c>
    </row>
    <row r="279" ht="16.5" customHeight="1" spans="1:36">
      <c r="A279" s="9">
        <v>275</v>
      </c>
      <c r="B279" s="53" t="s">
        <v>489</v>
      </c>
      <c r="C279" s="37" t="s">
        <v>490</v>
      </c>
      <c r="D279" s="20"/>
      <c r="E279" s="20"/>
      <c r="F279" s="20">
        <v>1</v>
      </c>
      <c r="G279" s="46">
        <f t="shared" si="7"/>
        <v>1</v>
      </c>
      <c r="H279" s="20"/>
      <c r="I279" s="20"/>
      <c r="J279" s="20"/>
      <c r="K279" s="20"/>
      <c r="L279" s="20"/>
      <c r="M279" s="46"/>
      <c r="N279" s="20"/>
      <c r="O279" s="20"/>
      <c r="P279" s="20"/>
      <c r="Q279" s="20"/>
      <c r="R279" s="20"/>
      <c r="S279" s="46"/>
      <c r="T279" s="20"/>
      <c r="U279" s="20"/>
      <c r="V279" s="20"/>
      <c r="W279" s="46"/>
      <c r="X279" s="20"/>
      <c r="Y279" s="20"/>
      <c r="Z279" s="20"/>
      <c r="AA279" s="20"/>
      <c r="AB279" s="20"/>
      <c r="AC279" s="46"/>
      <c r="AD279" s="20"/>
      <c r="AE279" s="20"/>
      <c r="AF279" s="20"/>
      <c r="AG279" s="20"/>
      <c r="AH279" s="20"/>
      <c r="AI279" s="46"/>
      <c r="AJ279" s="46">
        <f t="shared" si="13"/>
        <v>1</v>
      </c>
    </row>
    <row r="280" ht="16.5" customHeight="1" spans="1:36">
      <c r="A280" s="9">
        <v>276</v>
      </c>
      <c r="B280" s="53" t="s">
        <v>491</v>
      </c>
      <c r="C280" s="37" t="s">
        <v>492</v>
      </c>
      <c r="D280" s="20"/>
      <c r="E280" s="20"/>
      <c r="F280" s="20">
        <v>1</v>
      </c>
      <c r="G280" s="46">
        <f t="shared" si="7"/>
        <v>1</v>
      </c>
      <c r="H280" s="20"/>
      <c r="I280" s="20"/>
      <c r="J280" s="20"/>
      <c r="K280" s="20"/>
      <c r="L280" s="20"/>
      <c r="M280" s="46"/>
      <c r="N280" s="20"/>
      <c r="O280" s="20"/>
      <c r="P280" s="20"/>
      <c r="Q280" s="20"/>
      <c r="R280" s="20"/>
      <c r="S280" s="46"/>
      <c r="T280" s="20"/>
      <c r="U280" s="20"/>
      <c r="V280" s="20"/>
      <c r="W280" s="46"/>
      <c r="X280" s="20"/>
      <c r="Y280" s="20"/>
      <c r="Z280" s="20"/>
      <c r="AA280" s="20"/>
      <c r="AB280" s="20"/>
      <c r="AC280" s="46"/>
      <c r="AD280" s="20"/>
      <c r="AE280" s="20"/>
      <c r="AF280" s="20"/>
      <c r="AG280" s="20"/>
      <c r="AH280" s="20"/>
      <c r="AI280" s="46"/>
      <c r="AJ280" s="46">
        <f t="shared" si="13"/>
        <v>1</v>
      </c>
    </row>
    <row r="281" ht="16.5" customHeight="1" spans="1:36">
      <c r="A281" s="9">
        <v>277</v>
      </c>
      <c r="B281" s="53" t="s">
        <v>493</v>
      </c>
      <c r="C281" s="37" t="s">
        <v>494</v>
      </c>
      <c r="D281" s="20"/>
      <c r="E281" s="20"/>
      <c r="F281" s="20">
        <v>1</v>
      </c>
      <c r="G281" s="46">
        <f t="shared" si="7"/>
        <v>1</v>
      </c>
      <c r="H281" s="20"/>
      <c r="I281" s="20"/>
      <c r="J281" s="20"/>
      <c r="K281" s="20"/>
      <c r="L281" s="20"/>
      <c r="M281" s="46"/>
      <c r="N281" s="20"/>
      <c r="O281" s="20"/>
      <c r="P281" s="20"/>
      <c r="Q281" s="20"/>
      <c r="R281" s="20"/>
      <c r="S281" s="46"/>
      <c r="T281" s="20"/>
      <c r="U281" s="20"/>
      <c r="V281" s="20"/>
      <c r="W281" s="46"/>
      <c r="X281" s="20"/>
      <c r="Y281" s="20"/>
      <c r="Z281" s="20"/>
      <c r="AA281" s="20"/>
      <c r="AB281" s="20"/>
      <c r="AC281" s="46"/>
      <c r="AD281" s="20"/>
      <c r="AE281" s="20"/>
      <c r="AF281" s="20"/>
      <c r="AG281" s="20"/>
      <c r="AH281" s="20"/>
      <c r="AI281" s="46"/>
      <c r="AJ281" s="46">
        <f t="shared" si="13"/>
        <v>1</v>
      </c>
    </row>
    <row r="282" ht="16.5" customHeight="1" spans="1:36">
      <c r="A282" s="9">
        <v>278</v>
      </c>
      <c r="B282" s="53" t="s">
        <v>495</v>
      </c>
      <c r="C282" s="37" t="s">
        <v>496</v>
      </c>
      <c r="D282" s="20"/>
      <c r="E282" s="20"/>
      <c r="F282" s="20">
        <v>1</v>
      </c>
      <c r="G282" s="46">
        <f t="shared" si="7"/>
        <v>1</v>
      </c>
      <c r="H282" s="20"/>
      <c r="I282" s="20"/>
      <c r="J282" s="20"/>
      <c r="K282" s="20"/>
      <c r="L282" s="20"/>
      <c r="M282" s="46"/>
      <c r="N282" s="20"/>
      <c r="O282" s="20"/>
      <c r="P282" s="20"/>
      <c r="Q282" s="20"/>
      <c r="R282" s="20"/>
      <c r="S282" s="46"/>
      <c r="T282" s="20"/>
      <c r="U282" s="20"/>
      <c r="V282" s="20"/>
      <c r="W282" s="46"/>
      <c r="X282" s="20"/>
      <c r="Y282" s="20"/>
      <c r="Z282" s="20"/>
      <c r="AA282" s="20"/>
      <c r="AB282" s="20"/>
      <c r="AC282" s="46"/>
      <c r="AD282" s="20"/>
      <c r="AE282" s="20"/>
      <c r="AF282" s="20"/>
      <c r="AG282" s="20"/>
      <c r="AH282" s="20"/>
      <c r="AI282" s="46"/>
      <c r="AJ282" s="46">
        <f t="shared" si="13"/>
        <v>1</v>
      </c>
    </row>
    <row r="283" ht="16.5" customHeight="1" spans="1:36">
      <c r="A283" s="9">
        <v>279</v>
      </c>
      <c r="B283" s="53" t="s">
        <v>497</v>
      </c>
      <c r="C283" s="37" t="s">
        <v>498</v>
      </c>
      <c r="D283" s="20"/>
      <c r="E283" s="20"/>
      <c r="F283" s="20">
        <v>1</v>
      </c>
      <c r="G283" s="46">
        <f t="shared" si="7"/>
        <v>1</v>
      </c>
      <c r="H283" s="20"/>
      <c r="I283" s="20"/>
      <c r="J283" s="20"/>
      <c r="K283" s="20"/>
      <c r="L283" s="20"/>
      <c r="M283" s="46"/>
      <c r="N283" s="20"/>
      <c r="O283" s="20"/>
      <c r="P283" s="20"/>
      <c r="Q283" s="20"/>
      <c r="R283" s="20"/>
      <c r="S283" s="46"/>
      <c r="T283" s="20"/>
      <c r="U283" s="20"/>
      <c r="V283" s="20"/>
      <c r="W283" s="46"/>
      <c r="X283" s="20"/>
      <c r="Y283" s="20"/>
      <c r="Z283" s="20"/>
      <c r="AA283" s="20"/>
      <c r="AB283" s="20"/>
      <c r="AC283" s="46"/>
      <c r="AD283" s="20"/>
      <c r="AE283" s="20"/>
      <c r="AF283" s="20"/>
      <c r="AG283" s="20"/>
      <c r="AH283" s="20"/>
      <c r="AI283" s="46"/>
      <c r="AJ283" s="46">
        <f t="shared" si="13"/>
        <v>1</v>
      </c>
    </row>
    <row r="284" ht="16.5" customHeight="1" spans="1:36">
      <c r="A284" s="9">
        <v>280</v>
      </c>
      <c r="B284" s="53" t="s">
        <v>499</v>
      </c>
      <c r="C284" s="75" t="s">
        <v>500</v>
      </c>
      <c r="D284" s="20"/>
      <c r="E284" s="20"/>
      <c r="F284" s="20">
        <v>1</v>
      </c>
      <c r="G284" s="46">
        <f t="shared" si="7"/>
        <v>1</v>
      </c>
      <c r="H284" s="20"/>
      <c r="I284" s="20"/>
      <c r="J284" s="20"/>
      <c r="K284" s="20"/>
      <c r="L284" s="20"/>
      <c r="M284" s="46"/>
      <c r="N284" s="20"/>
      <c r="O284" s="20"/>
      <c r="P284" s="20"/>
      <c r="Q284" s="20"/>
      <c r="R284" s="20"/>
      <c r="S284" s="46"/>
      <c r="T284" s="20"/>
      <c r="U284" s="20"/>
      <c r="V284" s="20"/>
      <c r="W284" s="46"/>
      <c r="X284" s="20"/>
      <c r="Y284" s="20"/>
      <c r="Z284" s="20"/>
      <c r="AA284" s="20"/>
      <c r="AB284" s="20"/>
      <c r="AC284" s="46"/>
      <c r="AD284" s="20"/>
      <c r="AE284" s="20"/>
      <c r="AF284" s="20"/>
      <c r="AG284" s="20"/>
      <c r="AH284" s="20"/>
      <c r="AI284" s="46"/>
      <c r="AJ284" s="46">
        <f t="shared" si="13"/>
        <v>1</v>
      </c>
    </row>
    <row r="285" ht="16.5" customHeight="1" spans="1:36">
      <c r="A285" s="9">
        <v>281</v>
      </c>
      <c r="B285" s="53" t="s">
        <v>501</v>
      </c>
      <c r="C285" s="75" t="s">
        <v>502</v>
      </c>
      <c r="D285" s="20"/>
      <c r="E285" s="20"/>
      <c r="F285" s="20">
        <v>1</v>
      </c>
      <c r="G285" s="46">
        <f t="shared" si="7"/>
        <v>1</v>
      </c>
      <c r="H285" s="20"/>
      <c r="I285" s="20"/>
      <c r="J285" s="20"/>
      <c r="K285" s="20"/>
      <c r="L285" s="20"/>
      <c r="M285" s="46"/>
      <c r="N285" s="20"/>
      <c r="O285" s="20"/>
      <c r="P285" s="20"/>
      <c r="Q285" s="20"/>
      <c r="R285" s="20"/>
      <c r="S285" s="46"/>
      <c r="T285" s="20"/>
      <c r="U285" s="20"/>
      <c r="V285" s="20"/>
      <c r="W285" s="46"/>
      <c r="X285" s="20"/>
      <c r="Y285" s="20"/>
      <c r="Z285" s="20"/>
      <c r="AA285" s="20"/>
      <c r="AB285" s="20"/>
      <c r="AC285" s="46"/>
      <c r="AD285" s="20"/>
      <c r="AE285" s="20"/>
      <c r="AF285" s="20"/>
      <c r="AG285" s="20"/>
      <c r="AH285" s="20"/>
      <c r="AI285" s="46"/>
      <c r="AJ285" s="46">
        <f t="shared" si="13"/>
        <v>1</v>
      </c>
    </row>
    <row r="286" ht="16.5" customHeight="1" spans="1:36">
      <c r="A286" s="9">
        <v>282</v>
      </c>
      <c r="B286" s="53" t="s">
        <v>503</v>
      </c>
      <c r="C286" s="37">
        <v>202015020133</v>
      </c>
      <c r="D286" s="20"/>
      <c r="E286" s="20"/>
      <c r="F286" s="20">
        <v>1</v>
      </c>
      <c r="G286" s="46">
        <f t="shared" si="7"/>
        <v>1</v>
      </c>
      <c r="H286" s="20"/>
      <c r="I286" s="20"/>
      <c r="J286" s="20"/>
      <c r="K286" s="20"/>
      <c r="L286" s="20"/>
      <c r="M286" s="46">
        <f>L286+K286+J286+I286+H286</f>
        <v>0</v>
      </c>
      <c r="N286" s="20"/>
      <c r="O286" s="20"/>
      <c r="P286" s="20"/>
      <c r="Q286" s="20"/>
      <c r="R286" s="20"/>
      <c r="S286" s="46"/>
      <c r="T286" s="20"/>
      <c r="U286" s="20"/>
      <c r="V286" s="20"/>
      <c r="W286" s="46"/>
      <c r="X286" s="20"/>
      <c r="Y286" s="20"/>
      <c r="Z286" s="21"/>
      <c r="AA286" s="20"/>
      <c r="AB286" s="20"/>
      <c r="AC286" s="46">
        <f>AB286+AA286+Z286+Y286+X286</f>
        <v>0</v>
      </c>
      <c r="AD286" s="20"/>
      <c r="AE286" s="20">
        <v>1</v>
      </c>
      <c r="AF286" s="20"/>
      <c r="AG286" s="20"/>
      <c r="AH286" s="20"/>
      <c r="AI286" s="46">
        <f>AH286+AG286+AF286+AE286+AD286</f>
        <v>1</v>
      </c>
      <c r="AJ286" s="46">
        <f t="shared" si="13"/>
        <v>2</v>
      </c>
    </row>
    <row r="287" ht="16.5" customHeight="1" spans="1:36">
      <c r="A287" s="9">
        <v>283</v>
      </c>
      <c r="B287" s="9" t="s">
        <v>504</v>
      </c>
      <c r="C287" s="73" t="s">
        <v>505</v>
      </c>
      <c r="D287" s="9">
        <v>0.3</v>
      </c>
      <c r="E287" s="9"/>
      <c r="F287" s="9">
        <v>1</v>
      </c>
      <c r="G287" s="9">
        <v>1.3</v>
      </c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>
        <v>1</v>
      </c>
      <c r="AE287" s="9"/>
      <c r="AF287" s="9"/>
      <c r="AG287" s="9"/>
      <c r="AH287" s="9"/>
      <c r="AI287" s="9">
        <v>1</v>
      </c>
      <c r="AJ287" s="9">
        <v>2.3</v>
      </c>
    </row>
    <row r="288" ht="16.5" customHeight="1" spans="1:36">
      <c r="A288" s="9">
        <v>284</v>
      </c>
      <c r="B288" s="9" t="s">
        <v>506</v>
      </c>
      <c r="C288" s="73" t="s">
        <v>507</v>
      </c>
      <c r="D288" s="9">
        <v>0.3</v>
      </c>
      <c r="E288" s="9"/>
      <c r="F288" s="9">
        <v>1</v>
      </c>
      <c r="G288" s="9">
        <v>1.3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>
        <v>1.3</v>
      </c>
    </row>
    <row r="289" ht="16.5" customHeight="1" spans="1:36">
      <c r="A289" s="9">
        <v>285</v>
      </c>
      <c r="B289" s="9" t="s">
        <v>508</v>
      </c>
      <c r="C289" s="73" t="s">
        <v>509</v>
      </c>
      <c r="D289" s="9">
        <v>0.3</v>
      </c>
      <c r="E289" s="9"/>
      <c r="F289" s="9">
        <v>1</v>
      </c>
      <c r="G289" s="9">
        <v>1.3</v>
      </c>
      <c r="H289" s="9">
        <v>0.075</v>
      </c>
      <c r="I289" s="9"/>
      <c r="J289" s="9"/>
      <c r="K289" s="9"/>
      <c r="L289" s="9"/>
      <c r="M289" s="9">
        <v>0.025</v>
      </c>
      <c r="N289" s="9"/>
      <c r="O289" s="9"/>
      <c r="P289" s="9"/>
      <c r="Q289" s="9"/>
      <c r="R289" s="9"/>
      <c r="S289" s="9"/>
      <c r="T289" s="9"/>
      <c r="U289" s="9"/>
      <c r="V289" s="9">
        <v>1</v>
      </c>
      <c r="W289" s="9">
        <v>1</v>
      </c>
      <c r="X289" s="9">
        <v>1</v>
      </c>
      <c r="Y289" s="9"/>
      <c r="Z289" s="9"/>
      <c r="AA289" s="9"/>
      <c r="AB289" s="9"/>
      <c r="AC289" s="9">
        <v>1</v>
      </c>
      <c r="AD289" s="9"/>
      <c r="AE289" s="9"/>
      <c r="AF289" s="9"/>
      <c r="AG289" s="9"/>
      <c r="AH289" s="9"/>
      <c r="AI289" s="9"/>
      <c r="AJ289" s="9">
        <v>3.375</v>
      </c>
    </row>
    <row r="290" ht="16.5" customHeight="1" spans="1:36">
      <c r="A290" s="9">
        <v>286</v>
      </c>
      <c r="B290" s="9" t="s">
        <v>510</v>
      </c>
      <c r="C290" s="73" t="s">
        <v>511</v>
      </c>
      <c r="D290" s="9">
        <v>0.3</v>
      </c>
      <c r="E290" s="9"/>
      <c r="F290" s="9">
        <v>1</v>
      </c>
      <c r="G290" s="9">
        <v>1.3</v>
      </c>
      <c r="H290" s="9">
        <v>4.675</v>
      </c>
      <c r="I290" s="9"/>
      <c r="J290" s="9"/>
      <c r="K290" s="9"/>
      <c r="L290" s="9"/>
      <c r="M290" s="9">
        <v>4.675</v>
      </c>
      <c r="N290" s="9"/>
      <c r="O290" s="9"/>
      <c r="P290" s="9"/>
      <c r="Q290" s="9"/>
      <c r="R290" s="9"/>
      <c r="S290" s="9">
        <v>4</v>
      </c>
      <c r="T290" s="9">
        <v>0.6</v>
      </c>
      <c r="U290" s="9"/>
      <c r="V290" s="9"/>
      <c r="W290" s="9">
        <v>0.6</v>
      </c>
      <c r="X290" s="9">
        <v>1</v>
      </c>
      <c r="Y290" s="9">
        <v>2</v>
      </c>
      <c r="Z290" s="9">
        <v>1</v>
      </c>
      <c r="AA290" s="9"/>
      <c r="AB290" s="9"/>
      <c r="AC290" s="9">
        <v>4</v>
      </c>
      <c r="AD290" s="9">
        <v>1</v>
      </c>
      <c r="AE290" s="9"/>
      <c r="AF290" s="9"/>
      <c r="AG290" s="9"/>
      <c r="AH290" s="9"/>
      <c r="AI290" s="9">
        <v>1</v>
      </c>
      <c r="AJ290" s="9">
        <v>15.975</v>
      </c>
    </row>
    <row r="291" ht="16.5" customHeight="1" spans="1:36">
      <c r="A291" s="9">
        <v>287</v>
      </c>
      <c r="B291" s="9" t="s">
        <v>512</v>
      </c>
      <c r="C291" s="73" t="s">
        <v>513</v>
      </c>
      <c r="D291" s="9">
        <v>0.3</v>
      </c>
      <c r="E291" s="9"/>
      <c r="F291" s="9">
        <v>1</v>
      </c>
      <c r="G291" s="9">
        <v>1.3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>
        <v>1</v>
      </c>
      <c r="W291" s="9">
        <v>1</v>
      </c>
      <c r="X291" s="9"/>
      <c r="Y291" s="9">
        <v>2</v>
      </c>
      <c r="Z291" s="9"/>
      <c r="AA291" s="9"/>
      <c r="AB291" s="9"/>
      <c r="AC291" s="9">
        <v>2</v>
      </c>
      <c r="AD291" s="9"/>
      <c r="AE291" s="9"/>
      <c r="AF291" s="9"/>
      <c r="AG291" s="9"/>
      <c r="AH291" s="9"/>
      <c r="AI291" s="9"/>
      <c r="AJ291" s="9">
        <v>4.3</v>
      </c>
    </row>
    <row r="292" ht="16.5" customHeight="1" spans="1:36">
      <c r="A292" s="9">
        <v>288</v>
      </c>
      <c r="B292" s="9" t="s">
        <v>514</v>
      </c>
      <c r="C292" s="73" t="s">
        <v>515</v>
      </c>
      <c r="D292" s="9"/>
      <c r="E292" s="9"/>
      <c r="F292" s="9">
        <v>1</v>
      </c>
      <c r="G292" s="9">
        <v>1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>
        <v>1</v>
      </c>
      <c r="W292" s="9">
        <v>1</v>
      </c>
      <c r="X292" s="9"/>
      <c r="Y292" s="9"/>
      <c r="Z292" s="9"/>
      <c r="AA292" s="9"/>
      <c r="AB292" s="9"/>
      <c r="AC292" s="9"/>
      <c r="AD292" s="9">
        <v>1</v>
      </c>
      <c r="AE292" s="9"/>
      <c r="AF292" s="9"/>
      <c r="AG292" s="9"/>
      <c r="AH292" s="9"/>
      <c r="AI292" s="9">
        <v>1</v>
      </c>
      <c r="AJ292" s="9">
        <v>3</v>
      </c>
    </row>
    <row r="293" ht="16.5" customHeight="1" spans="1:36">
      <c r="A293" s="9">
        <v>289</v>
      </c>
      <c r="B293" s="9" t="s">
        <v>516</v>
      </c>
      <c r="C293" s="73" t="s">
        <v>517</v>
      </c>
      <c r="D293" s="9">
        <v>0.9</v>
      </c>
      <c r="E293" s="9"/>
      <c r="F293" s="9">
        <v>1</v>
      </c>
      <c r="G293" s="9">
        <v>1.9</v>
      </c>
      <c r="H293" s="9">
        <v>0.2875</v>
      </c>
      <c r="I293" s="9"/>
      <c r="J293" s="9"/>
      <c r="K293" s="9"/>
      <c r="L293" s="9"/>
      <c r="M293" s="9">
        <v>0.2875</v>
      </c>
      <c r="N293" s="9"/>
      <c r="O293" s="9"/>
      <c r="P293" s="9"/>
      <c r="Q293" s="9"/>
      <c r="R293" s="9"/>
      <c r="S293" s="9"/>
      <c r="T293" s="9"/>
      <c r="U293" s="9"/>
      <c r="V293" s="9">
        <v>1</v>
      </c>
      <c r="W293" s="9">
        <v>1</v>
      </c>
      <c r="X293" s="9">
        <v>2</v>
      </c>
      <c r="Y293" s="9"/>
      <c r="Z293" s="9"/>
      <c r="AA293" s="9"/>
      <c r="AB293" s="9"/>
      <c r="AC293" s="9">
        <v>2</v>
      </c>
      <c r="AD293" s="9">
        <v>1</v>
      </c>
      <c r="AE293" s="9">
        <v>1</v>
      </c>
      <c r="AF293" s="9"/>
      <c r="AG293" s="9"/>
      <c r="AH293" s="9"/>
      <c r="AI293" s="9">
        <v>2</v>
      </c>
      <c r="AJ293" s="9">
        <v>8.1875</v>
      </c>
    </row>
    <row r="294" ht="16.5" customHeight="1" spans="1:36">
      <c r="A294" s="9">
        <v>290</v>
      </c>
      <c r="B294" s="9" t="s">
        <v>518</v>
      </c>
      <c r="C294" s="73" t="s">
        <v>519</v>
      </c>
      <c r="D294" s="9"/>
      <c r="E294" s="9"/>
      <c r="F294" s="9">
        <v>1</v>
      </c>
      <c r="G294" s="9">
        <v>1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>
        <v>1</v>
      </c>
      <c r="W294" s="9">
        <v>1</v>
      </c>
      <c r="X294" s="9"/>
      <c r="Y294" s="9"/>
      <c r="Z294" s="9"/>
      <c r="AA294" s="9"/>
      <c r="AB294" s="9">
        <v>1</v>
      </c>
      <c r="AC294" s="9">
        <v>3</v>
      </c>
      <c r="AD294" s="9"/>
      <c r="AE294" s="9"/>
      <c r="AF294" s="9"/>
      <c r="AG294" s="9"/>
      <c r="AH294" s="9"/>
      <c r="AI294" s="9"/>
      <c r="AJ294" s="9">
        <v>2</v>
      </c>
    </row>
    <row r="295" ht="16.5" customHeight="1" spans="1:36">
      <c r="A295" s="9">
        <v>291</v>
      </c>
      <c r="B295" s="9" t="s">
        <v>520</v>
      </c>
      <c r="C295" s="73" t="s">
        <v>521</v>
      </c>
      <c r="D295" s="9"/>
      <c r="E295" s="9"/>
      <c r="F295" s="9">
        <v>1</v>
      </c>
      <c r="G295" s="9">
        <v>1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>
        <v>1</v>
      </c>
      <c r="W295" s="9">
        <v>1</v>
      </c>
      <c r="X295" s="9"/>
      <c r="Y295" s="9">
        <v>2</v>
      </c>
      <c r="Z295" s="9"/>
      <c r="AA295" s="9"/>
      <c r="AB295" s="9"/>
      <c r="AC295" s="9">
        <v>2</v>
      </c>
      <c r="AD295" s="9"/>
      <c r="AE295" s="9"/>
      <c r="AF295" s="9"/>
      <c r="AG295" s="9"/>
      <c r="AH295" s="9"/>
      <c r="AI295" s="9"/>
      <c r="AJ295" s="9">
        <v>4</v>
      </c>
    </row>
    <row r="296" ht="16.5" customHeight="1" spans="1:36">
      <c r="A296" s="9">
        <v>292</v>
      </c>
      <c r="B296" s="9" t="s">
        <v>522</v>
      </c>
      <c r="C296" s="73" t="s">
        <v>523</v>
      </c>
      <c r="D296" s="9"/>
      <c r="E296" s="9"/>
      <c r="F296" s="9">
        <v>1</v>
      </c>
      <c r="G296" s="9">
        <v>1</v>
      </c>
      <c r="H296" s="9">
        <v>0.2</v>
      </c>
      <c r="I296" s="9"/>
      <c r="J296" s="9"/>
      <c r="K296" s="9"/>
      <c r="L296" s="9"/>
      <c r="M296" s="9">
        <v>0.2</v>
      </c>
      <c r="N296" s="9"/>
      <c r="O296" s="9"/>
      <c r="P296" s="9"/>
      <c r="Q296" s="9"/>
      <c r="R296" s="9"/>
      <c r="S296" s="9"/>
      <c r="T296" s="9"/>
      <c r="U296" s="9"/>
      <c r="V296" s="9">
        <v>1</v>
      </c>
      <c r="W296" s="9">
        <v>1</v>
      </c>
      <c r="X296" s="9">
        <v>2</v>
      </c>
      <c r="Y296" s="9">
        <v>2</v>
      </c>
      <c r="Z296" s="9"/>
      <c r="AA296" s="9"/>
      <c r="AB296" s="9"/>
      <c r="AC296" s="9">
        <v>4</v>
      </c>
      <c r="AD296" s="9"/>
      <c r="AE296" s="9"/>
      <c r="AF296" s="9"/>
      <c r="AG296" s="9"/>
      <c r="AH296" s="9"/>
      <c r="AI296" s="9"/>
      <c r="AJ296" s="9">
        <v>6.2</v>
      </c>
    </row>
    <row r="297" ht="16.5" customHeight="1" spans="1:36">
      <c r="A297" s="9">
        <v>293</v>
      </c>
      <c r="B297" s="9" t="s">
        <v>524</v>
      </c>
      <c r="C297" s="73" t="s">
        <v>525</v>
      </c>
      <c r="D297" s="9"/>
      <c r="E297" s="9"/>
      <c r="F297" s="9">
        <v>1</v>
      </c>
      <c r="G297" s="9">
        <v>1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>
        <v>1</v>
      </c>
      <c r="W297" s="9">
        <v>1</v>
      </c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>
        <v>2</v>
      </c>
    </row>
    <row r="298" ht="16.5" customHeight="1" spans="1:36">
      <c r="A298" s="9">
        <v>294</v>
      </c>
      <c r="B298" s="9" t="s">
        <v>526</v>
      </c>
      <c r="C298" s="73" t="s">
        <v>527</v>
      </c>
      <c r="D298" s="9"/>
      <c r="E298" s="9"/>
      <c r="F298" s="9">
        <v>1</v>
      </c>
      <c r="G298" s="9">
        <v>1</v>
      </c>
      <c r="H298" s="9">
        <v>0.025</v>
      </c>
      <c r="I298" s="9"/>
      <c r="J298" s="9"/>
      <c r="K298" s="9"/>
      <c r="L298" s="9"/>
      <c r="M298" s="9">
        <v>0.025</v>
      </c>
      <c r="N298" s="9"/>
      <c r="O298" s="9"/>
      <c r="P298" s="9"/>
      <c r="Q298" s="9"/>
      <c r="R298" s="9"/>
      <c r="S298" s="9"/>
      <c r="T298" s="9"/>
      <c r="U298" s="9"/>
      <c r="V298" s="9">
        <v>1</v>
      </c>
      <c r="W298" s="9">
        <v>1</v>
      </c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>
        <v>1.025</v>
      </c>
    </row>
    <row r="299" ht="16.5" customHeight="1" spans="1:36">
      <c r="A299" s="9">
        <v>295</v>
      </c>
      <c r="B299" s="9" t="s">
        <v>528</v>
      </c>
      <c r="C299" s="73" t="s">
        <v>529</v>
      </c>
      <c r="D299" s="9"/>
      <c r="E299" s="9"/>
      <c r="F299" s="9">
        <v>1</v>
      </c>
      <c r="G299" s="9">
        <v>1</v>
      </c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>
        <v>1</v>
      </c>
      <c r="W299" s="9">
        <v>1</v>
      </c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>
        <v>2</v>
      </c>
    </row>
    <row r="300" ht="16.5" customHeight="1" spans="1:36">
      <c r="A300" s="9">
        <v>296</v>
      </c>
      <c r="B300" s="9" t="s">
        <v>530</v>
      </c>
      <c r="C300" s="73" t="s">
        <v>531</v>
      </c>
      <c r="D300" s="9">
        <v>0.3</v>
      </c>
      <c r="E300" s="9"/>
      <c r="F300" s="9">
        <v>1</v>
      </c>
      <c r="G300" s="9">
        <v>1.3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>
        <v>1</v>
      </c>
      <c r="W300" s="9">
        <v>1</v>
      </c>
      <c r="X300" s="9"/>
      <c r="Y300" s="9"/>
      <c r="Z300" s="9"/>
      <c r="AA300" s="9"/>
      <c r="AB300" s="9"/>
      <c r="AC300" s="9"/>
      <c r="AD300" s="9">
        <v>1</v>
      </c>
      <c r="AE300" s="9"/>
      <c r="AF300" s="9"/>
      <c r="AG300" s="9"/>
      <c r="AH300" s="9"/>
      <c r="AI300" s="9">
        <v>1</v>
      </c>
      <c r="AJ300" s="9" t="s">
        <v>532</v>
      </c>
    </row>
    <row r="301" ht="16.5" customHeight="1" spans="1:36">
      <c r="A301" s="9">
        <v>297</v>
      </c>
      <c r="B301" s="9" t="s">
        <v>533</v>
      </c>
      <c r="C301" s="73" t="s">
        <v>534</v>
      </c>
      <c r="D301" s="9">
        <v>0.3</v>
      </c>
      <c r="E301" s="9"/>
      <c r="F301" s="9">
        <v>1</v>
      </c>
      <c r="G301" s="9">
        <v>1.3</v>
      </c>
      <c r="H301" s="9">
        <v>4.225</v>
      </c>
      <c r="I301" s="9"/>
      <c r="J301" s="9"/>
      <c r="K301" s="9"/>
      <c r="L301" s="9"/>
      <c r="M301" s="9">
        <v>4.225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>
        <v>5.525</v>
      </c>
    </row>
    <row r="302" ht="16.5" customHeight="1" spans="1:36">
      <c r="A302" s="9">
        <v>298</v>
      </c>
      <c r="B302" s="9" t="s">
        <v>535</v>
      </c>
      <c r="C302" s="73" t="s">
        <v>536</v>
      </c>
      <c r="D302" s="9">
        <v>0.3</v>
      </c>
      <c r="E302" s="9"/>
      <c r="F302" s="9">
        <v>1</v>
      </c>
      <c r="G302" s="9">
        <v>1.3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>
        <v>1</v>
      </c>
      <c r="W302" s="9">
        <v>1</v>
      </c>
      <c r="X302" s="9">
        <v>1</v>
      </c>
      <c r="Y302" s="9"/>
      <c r="Z302" s="9"/>
      <c r="AA302" s="9"/>
      <c r="AB302" s="9"/>
      <c r="AC302" s="9">
        <v>1</v>
      </c>
      <c r="AD302" s="9">
        <v>1</v>
      </c>
      <c r="AE302" s="9">
        <v>1</v>
      </c>
      <c r="AF302" s="9"/>
      <c r="AG302" s="9"/>
      <c r="AH302" s="9"/>
      <c r="AI302" s="9">
        <v>2</v>
      </c>
      <c r="AJ302" s="9">
        <v>5.3</v>
      </c>
    </row>
    <row r="303" ht="16.5" customHeight="1" spans="1:36">
      <c r="A303" s="9">
        <v>299</v>
      </c>
      <c r="B303" s="9" t="s">
        <v>537</v>
      </c>
      <c r="C303" s="73" t="s">
        <v>538</v>
      </c>
      <c r="D303" s="9">
        <v>0.3</v>
      </c>
      <c r="E303" s="9"/>
      <c r="F303" s="9">
        <v>1</v>
      </c>
      <c r="G303" s="9">
        <v>1</v>
      </c>
      <c r="H303" s="9">
        <v>1</v>
      </c>
      <c r="I303" s="9"/>
      <c r="J303" s="9"/>
      <c r="K303" s="9"/>
      <c r="L303" s="9"/>
      <c r="M303" s="9">
        <v>3.3</v>
      </c>
      <c r="N303" s="9"/>
      <c r="O303" s="9"/>
      <c r="P303" s="9"/>
      <c r="Q303" s="9"/>
      <c r="R303" s="9"/>
      <c r="S303" s="9"/>
      <c r="T303" s="9"/>
      <c r="U303" s="9"/>
      <c r="V303" s="9">
        <v>1</v>
      </c>
      <c r="W303" s="9">
        <v>1</v>
      </c>
      <c r="X303" s="9">
        <v>1</v>
      </c>
      <c r="Y303" s="9"/>
      <c r="Z303" s="9"/>
      <c r="AA303" s="9"/>
      <c r="AB303" s="9"/>
      <c r="AC303" s="9">
        <v>2</v>
      </c>
      <c r="AD303" s="9"/>
      <c r="AE303" s="9"/>
      <c r="AF303" s="9"/>
      <c r="AG303" s="9"/>
      <c r="AH303" s="9"/>
      <c r="AI303" s="9"/>
      <c r="AJ303" s="9"/>
    </row>
    <row r="304" ht="16.5" customHeight="1" spans="1:36">
      <c r="A304" s="9">
        <v>300</v>
      </c>
      <c r="B304" s="9" t="s">
        <v>539</v>
      </c>
      <c r="C304" s="73" t="s">
        <v>540</v>
      </c>
      <c r="D304" s="9"/>
      <c r="E304" s="9"/>
      <c r="F304" s="9">
        <v>1</v>
      </c>
      <c r="G304" s="9">
        <v>1</v>
      </c>
      <c r="H304" s="9">
        <v>0.025</v>
      </c>
      <c r="I304" s="9"/>
      <c r="J304" s="9"/>
      <c r="K304" s="9"/>
      <c r="L304" s="9"/>
      <c r="M304" s="9">
        <v>0.025</v>
      </c>
      <c r="N304" s="9"/>
      <c r="O304" s="9"/>
      <c r="P304" s="9"/>
      <c r="Q304" s="9">
        <v>1.5</v>
      </c>
      <c r="R304" s="9"/>
      <c r="S304" s="9">
        <v>1.5</v>
      </c>
      <c r="T304" s="9"/>
      <c r="U304" s="9"/>
      <c r="V304" s="9">
        <v>1</v>
      </c>
      <c r="W304" s="9">
        <v>1</v>
      </c>
      <c r="X304" s="9"/>
      <c r="Y304" s="9"/>
      <c r="Z304" s="9"/>
      <c r="AA304" s="9"/>
      <c r="AB304" s="9">
        <v>1</v>
      </c>
      <c r="AC304" s="9">
        <v>1</v>
      </c>
      <c r="AD304" s="9">
        <v>1</v>
      </c>
      <c r="AE304" s="9"/>
      <c r="AF304" s="9"/>
      <c r="AG304" s="9"/>
      <c r="AH304" s="9"/>
      <c r="AI304" s="9">
        <v>1</v>
      </c>
      <c r="AJ304" s="9">
        <v>5.525</v>
      </c>
    </row>
    <row r="305" ht="16.5" customHeight="1" spans="1:36">
      <c r="A305" s="9">
        <v>301</v>
      </c>
      <c r="B305" s="9" t="s">
        <v>541</v>
      </c>
      <c r="C305" s="73" t="s">
        <v>542</v>
      </c>
      <c r="D305" s="9"/>
      <c r="E305" s="9"/>
      <c r="F305" s="9">
        <v>1</v>
      </c>
      <c r="G305" s="9">
        <v>1</v>
      </c>
      <c r="H305" s="9"/>
      <c r="I305" s="9"/>
      <c r="J305" s="9"/>
      <c r="K305" s="9"/>
      <c r="L305" s="9"/>
      <c r="M305" s="9"/>
      <c r="N305" s="9"/>
      <c r="O305" s="9"/>
      <c r="P305" s="9"/>
      <c r="Q305" s="9">
        <v>2</v>
      </c>
      <c r="R305" s="9"/>
      <c r="S305" s="9">
        <v>2</v>
      </c>
      <c r="T305" s="9"/>
      <c r="U305" s="9"/>
      <c r="V305" s="9">
        <v>1</v>
      </c>
      <c r="W305" s="9">
        <v>1</v>
      </c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>
        <v>4</v>
      </c>
    </row>
    <row r="306" ht="16.5" customHeight="1" spans="1:36">
      <c r="A306" s="9">
        <v>302</v>
      </c>
      <c r="B306" s="9" t="s">
        <v>543</v>
      </c>
      <c r="C306" s="73" t="s">
        <v>544</v>
      </c>
      <c r="D306" s="9">
        <v>0.3</v>
      </c>
      <c r="E306" s="9"/>
      <c r="F306" s="9">
        <v>1</v>
      </c>
      <c r="G306" s="9">
        <v>1.3</v>
      </c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>
        <v>1</v>
      </c>
      <c r="W306" s="9">
        <v>1</v>
      </c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>
        <v>2.3</v>
      </c>
    </row>
    <row r="307" ht="16.5" customHeight="1" spans="1:36">
      <c r="A307" s="9">
        <v>303</v>
      </c>
      <c r="B307" s="9" t="s">
        <v>545</v>
      </c>
      <c r="C307" s="73" t="s">
        <v>546</v>
      </c>
      <c r="D307" s="9">
        <v>0.6</v>
      </c>
      <c r="E307" s="9"/>
      <c r="F307" s="9">
        <v>1</v>
      </c>
      <c r="G307" s="9">
        <v>1.6</v>
      </c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>
        <v>1</v>
      </c>
      <c r="W307" s="9">
        <v>1</v>
      </c>
      <c r="X307" s="9">
        <v>1</v>
      </c>
      <c r="Y307" s="9"/>
      <c r="Z307" s="9">
        <v>1</v>
      </c>
      <c r="AA307" s="9"/>
      <c r="AB307" s="9"/>
      <c r="AC307" s="9">
        <v>2</v>
      </c>
      <c r="AD307" s="9"/>
      <c r="AE307" s="9"/>
      <c r="AF307" s="9"/>
      <c r="AG307" s="9"/>
      <c r="AH307" s="9"/>
      <c r="AI307" s="9"/>
      <c r="AJ307" s="9">
        <v>4.6</v>
      </c>
    </row>
    <row r="308" ht="16.5" customHeight="1" spans="1:36">
      <c r="A308" s="9">
        <v>304</v>
      </c>
      <c r="B308" s="9" t="s">
        <v>547</v>
      </c>
      <c r="C308" s="73" t="s">
        <v>548</v>
      </c>
      <c r="D308" s="9"/>
      <c r="E308" s="9"/>
      <c r="F308" s="9">
        <v>1</v>
      </c>
      <c r="G308" s="9">
        <v>1</v>
      </c>
      <c r="H308" s="9">
        <v>1</v>
      </c>
      <c r="I308" s="9"/>
      <c r="J308" s="9"/>
      <c r="K308" s="9"/>
      <c r="L308" s="9"/>
      <c r="M308" s="9">
        <v>1</v>
      </c>
      <c r="N308" s="9"/>
      <c r="O308" s="9"/>
      <c r="P308" s="9"/>
      <c r="Q308" s="9">
        <v>0.6</v>
      </c>
      <c r="R308" s="9"/>
      <c r="S308" s="9">
        <v>0.6</v>
      </c>
      <c r="T308" s="9"/>
      <c r="U308" s="9"/>
      <c r="V308" s="9">
        <v>1</v>
      </c>
      <c r="W308" s="9">
        <v>1</v>
      </c>
      <c r="X308" s="9"/>
      <c r="Y308" s="9"/>
      <c r="Z308" s="9"/>
      <c r="AA308" s="9"/>
      <c r="AB308" s="9"/>
      <c r="AC308" s="9"/>
      <c r="AD308" s="9">
        <v>1</v>
      </c>
      <c r="AE308" s="9"/>
      <c r="AF308" s="9"/>
      <c r="AG308" s="9"/>
      <c r="AH308" s="9"/>
      <c r="AI308" s="9">
        <v>1</v>
      </c>
      <c r="AJ308" s="9">
        <v>4.6</v>
      </c>
    </row>
    <row r="309" ht="16.5" customHeight="1" spans="1:36">
      <c r="A309" s="9">
        <v>305</v>
      </c>
      <c r="B309" s="9" t="s">
        <v>549</v>
      </c>
      <c r="C309" s="73" t="s">
        <v>550</v>
      </c>
      <c r="D309" s="9">
        <v>0.3</v>
      </c>
      <c r="E309" s="9"/>
      <c r="F309" s="9">
        <v>1</v>
      </c>
      <c r="G309" s="9">
        <v>1.3</v>
      </c>
      <c r="H309" s="9">
        <v>0.075</v>
      </c>
      <c r="I309" s="9"/>
      <c r="J309" s="9"/>
      <c r="K309" s="9"/>
      <c r="L309" s="9"/>
      <c r="M309" s="9">
        <v>0.075</v>
      </c>
      <c r="N309" s="9"/>
      <c r="O309" s="9"/>
      <c r="P309" s="9"/>
      <c r="Q309" s="9"/>
      <c r="R309" s="9"/>
      <c r="S309" s="9"/>
      <c r="T309" s="9"/>
      <c r="U309" s="9"/>
      <c r="V309" s="9">
        <v>1</v>
      </c>
      <c r="W309" s="9">
        <v>1</v>
      </c>
      <c r="X309" s="9">
        <v>1</v>
      </c>
      <c r="Y309" s="9"/>
      <c r="Z309" s="9"/>
      <c r="AA309" s="9"/>
      <c r="AB309" s="9">
        <v>1</v>
      </c>
      <c r="AC309" s="9">
        <v>2</v>
      </c>
      <c r="AD309" s="9"/>
      <c r="AE309" s="9"/>
      <c r="AF309" s="9"/>
      <c r="AG309" s="9"/>
      <c r="AH309" s="9"/>
      <c r="AI309" s="9"/>
      <c r="AJ309" s="9">
        <v>4.375</v>
      </c>
    </row>
    <row r="310" ht="16.5" customHeight="1" spans="1:36">
      <c r="A310" s="9">
        <v>306</v>
      </c>
      <c r="B310" s="9" t="s">
        <v>551</v>
      </c>
      <c r="C310" s="73" t="s">
        <v>552</v>
      </c>
      <c r="D310" s="9"/>
      <c r="E310" s="9"/>
      <c r="F310" s="9">
        <v>1</v>
      </c>
      <c r="G310" s="9">
        <v>1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>
        <v>1</v>
      </c>
      <c r="W310" s="9">
        <v>1</v>
      </c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>
        <v>2</v>
      </c>
    </row>
    <row r="311" ht="16.5" customHeight="1" spans="1:36">
      <c r="A311" s="9">
        <v>307</v>
      </c>
      <c r="B311" s="9" t="s">
        <v>553</v>
      </c>
      <c r="C311" s="73" t="s">
        <v>554</v>
      </c>
      <c r="D311" s="9">
        <v>0.3</v>
      </c>
      <c r="E311" s="9"/>
      <c r="F311" s="9">
        <v>1</v>
      </c>
      <c r="G311" s="9">
        <v>1.3</v>
      </c>
      <c r="H311" s="9">
        <v>0.5</v>
      </c>
      <c r="I311" s="9">
        <v>0.5</v>
      </c>
      <c r="J311" s="9"/>
      <c r="K311" s="9"/>
      <c r="L311" s="9"/>
      <c r="M311" s="9">
        <v>1</v>
      </c>
      <c r="N311" s="9"/>
      <c r="O311" s="9"/>
      <c r="P311" s="9"/>
      <c r="Q311" s="9">
        <v>1.5</v>
      </c>
      <c r="R311" s="9"/>
      <c r="S311" s="9">
        <v>1.5</v>
      </c>
      <c r="T311" s="9"/>
      <c r="U311" s="9"/>
      <c r="V311" s="9">
        <v>1</v>
      </c>
      <c r="W311" s="9">
        <v>1</v>
      </c>
      <c r="X311" s="9">
        <v>1</v>
      </c>
      <c r="Y311" s="9"/>
      <c r="Z311" s="9">
        <v>1</v>
      </c>
      <c r="AA311" s="9"/>
      <c r="AB311" s="9">
        <v>1</v>
      </c>
      <c r="AC311" s="9">
        <v>3</v>
      </c>
      <c r="AD311" s="9"/>
      <c r="AE311" s="9"/>
      <c r="AF311" s="9"/>
      <c r="AG311" s="9"/>
      <c r="AH311" s="9"/>
      <c r="AI311" s="9"/>
      <c r="AJ311" s="9">
        <v>7.8</v>
      </c>
    </row>
    <row r="312" ht="16.5" customHeight="1" spans="1:36">
      <c r="A312" s="9">
        <v>308</v>
      </c>
      <c r="B312" s="9" t="s">
        <v>555</v>
      </c>
      <c r="C312" s="73" t="s">
        <v>556</v>
      </c>
      <c r="D312" s="9">
        <v>0.3</v>
      </c>
      <c r="E312" s="9">
        <v>0.3</v>
      </c>
      <c r="F312" s="9">
        <v>1</v>
      </c>
      <c r="G312" s="9">
        <v>1.6</v>
      </c>
      <c r="H312" s="9">
        <v>1.4125</v>
      </c>
      <c r="I312" s="9"/>
      <c r="J312" s="9"/>
      <c r="K312" s="9"/>
      <c r="L312" s="9"/>
      <c r="M312" s="9">
        <v>1.4125</v>
      </c>
      <c r="N312" s="9"/>
      <c r="O312" s="9"/>
      <c r="P312" s="9"/>
      <c r="Q312" s="9"/>
      <c r="R312" s="9">
        <v>0.315</v>
      </c>
      <c r="S312" s="9">
        <v>0.315</v>
      </c>
      <c r="T312" s="9"/>
      <c r="U312" s="9"/>
      <c r="V312" s="9">
        <v>1</v>
      </c>
      <c r="W312" s="9">
        <v>1</v>
      </c>
      <c r="X312" s="9">
        <v>1</v>
      </c>
      <c r="Y312" s="9"/>
      <c r="Z312" s="9"/>
      <c r="AA312" s="9"/>
      <c r="AB312" s="9">
        <v>0.3</v>
      </c>
      <c r="AC312" s="9">
        <v>1.3</v>
      </c>
      <c r="AD312" s="9"/>
      <c r="AE312" s="9"/>
      <c r="AF312" s="9"/>
      <c r="AG312" s="9"/>
      <c r="AH312" s="9"/>
      <c r="AI312" s="9"/>
      <c r="AJ312" s="9">
        <v>5.628</v>
      </c>
    </row>
    <row r="313" ht="16.5" customHeight="1" spans="1:36">
      <c r="A313" s="9">
        <v>309</v>
      </c>
      <c r="B313" s="9" t="s">
        <v>557</v>
      </c>
      <c r="C313" s="73" t="s">
        <v>558</v>
      </c>
      <c r="D313" s="9"/>
      <c r="E313" s="9"/>
      <c r="F313" s="9">
        <v>1</v>
      </c>
      <c r="G313" s="9">
        <v>1</v>
      </c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>
        <v>1</v>
      </c>
      <c r="Y313" s="9"/>
      <c r="Z313" s="9"/>
      <c r="AA313" s="9"/>
      <c r="AB313" s="9"/>
      <c r="AC313" s="9">
        <v>1</v>
      </c>
      <c r="AD313" s="9"/>
      <c r="AE313" s="9"/>
      <c r="AF313" s="9"/>
      <c r="AG313" s="9"/>
      <c r="AH313" s="9"/>
      <c r="AI313" s="9"/>
      <c r="AJ313" s="9">
        <v>2</v>
      </c>
    </row>
    <row r="314" ht="16.5" customHeight="1" spans="1:36">
      <c r="A314" s="9">
        <v>310</v>
      </c>
      <c r="B314" s="9" t="s">
        <v>559</v>
      </c>
      <c r="C314" s="73" t="s">
        <v>560</v>
      </c>
      <c r="D314" s="9">
        <v>0.3</v>
      </c>
      <c r="E314" s="9"/>
      <c r="F314" s="9">
        <v>1</v>
      </c>
      <c r="G314" s="9">
        <v>1.3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>
        <v>1</v>
      </c>
      <c r="AE314" s="9"/>
      <c r="AF314" s="9"/>
      <c r="AG314" s="9"/>
      <c r="AH314" s="9"/>
      <c r="AI314" s="9">
        <v>1</v>
      </c>
      <c r="AJ314" s="9">
        <v>2.3</v>
      </c>
    </row>
    <row r="315" ht="16.5" customHeight="1" spans="1:36">
      <c r="A315" s="9">
        <v>311</v>
      </c>
      <c r="B315" s="9" t="s">
        <v>561</v>
      </c>
      <c r="C315" s="73" t="s">
        <v>562</v>
      </c>
      <c r="D315" s="9"/>
      <c r="E315" s="9"/>
      <c r="F315" s="9">
        <v>1</v>
      </c>
      <c r="G315" s="9">
        <v>1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>
        <v>1</v>
      </c>
      <c r="W315" s="9">
        <v>1</v>
      </c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>
        <v>2</v>
      </c>
    </row>
    <row r="316" ht="16.5" customHeight="1" spans="1:36">
      <c r="A316" s="9">
        <v>312</v>
      </c>
      <c r="B316" s="9" t="s">
        <v>563</v>
      </c>
      <c r="C316" s="73" t="s">
        <v>564</v>
      </c>
      <c r="D316" s="9"/>
      <c r="E316" s="9"/>
      <c r="F316" s="9">
        <v>1</v>
      </c>
      <c r="G316" s="9">
        <v>1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>
        <v>1</v>
      </c>
    </row>
    <row r="317" ht="16.5" customHeight="1" spans="1:36">
      <c r="A317" s="9">
        <v>313</v>
      </c>
      <c r="B317" s="9" t="s">
        <v>565</v>
      </c>
      <c r="C317" s="73" t="s">
        <v>566</v>
      </c>
      <c r="D317" s="9"/>
      <c r="E317" s="9"/>
      <c r="F317" s="9">
        <v>1</v>
      </c>
      <c r="G317" s="9">
        <v>1</v>
      </c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>
        <v>1.3</v>
      </c>
      <c r="U317" s="9"/>
      <c r="V317" s="9">
        <v>1</v>
      </c>
      <c r="W317" s="9">
        <v>2.3</v>
      </c>
      <c r="X317" s="9">
        <v>1</v>
      </c>
      <c r="Y317" s="9"/>
      <c r="Z317" s="9"/>
      <c r="AA317" s="9"/>
      <c r="AB317" s="9"/>
      <c r="AC317" s="9">
        <v>1</v>
      </c>
      <c r="AD317" s="9"/>
      <c r="AE317" s="9"/>
      <c r="AF317" s="9"/>
      <c r="AG317" s="9"/>
      <c r="AH317" s="9"/>
      <c r="AI317" s="9"/>
      <c r="AJ317" s="9">
        <v>4.3</v>
      </c>
    </row>
    <row r="318" ht="16.5" customHeight="1" spans="1:36">
      <c r="A318" s="9">
        <v>314</v>
      </c>
      <c r="B318" s="9" t="s">
        <v>567</v>
      </c>
      <c r="C318" s="73" t="s">
        <v>568</v>
      </c>
      <c r="D318" s="9"/>
      <c r="E318" s="9"/>
      <c r="F318" s="9">
        <v>1</v>
      </c>
      <c r="G318" s="9">
        <v>1</v>
      </c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>
        <v>1</v>
      </c>
      <c r="W318" s="9">
        <v>1</v>
      </c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ht="16.5" customHeight="1" spans="1:36">
      <c r="A319" s="9">
        <v>315</v>
      </c>
      <c r="B319" s="9" t="s">
        <v>569</v>
      </c>
      <c r="C319" s="73" t="s">
        <v>570</v>
      </c>
      <c r="D319" s="9"/>
      <c r="E319" s="9"/>
      <c r="F319" s="9">
        <v>1</v>
      </c>
      <c r="G319" s="9">
        <v>1</v>
      </c>
      <c r="H319" s="9">
        <v>0.275</v>
      </c>
      <c r="I319" s="9"/>
      <c r="J319" s="9"/>
      <c r="K319" s="9"/>
      <c r="L319" s="9"/>
      <c r="M319" s="9">
        <v>0.275</v>
      </c>
      <c r="N319" s="9"/>
      <c r="O319" s="9"/>
      <c r="P319" s="9"/>
      <c r="Q319" s="9"/>
      <c r="R319" s="9"/>
      <c r="S319" s="9"/>
      <c r="T319" s="9"/>
      <c r="U319" s="9"/>
      <c r="V319" s="9">
        <v>1</v>
      </c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ht="16.5" customHeight="1" spans="1:36">
      <c r="A320" s="9">
        <v>316</v>
      </c>
      <c r="B320" s="9" t="s">
        <v>571</v>
      </c>
      <c r="C320" s="73" t="s">
        <v>572</v>
      </c>
      <c r="D320" s="9"/>
      <c r="E320" s="9"/>
      <c r="F320" s="9">
        <v>1</v>
      </c>
      <c r="G320" s="9">
        <v>1</v>
      </c>
      <c r="H320" s="9">
        <v>0.275</v>
      </c>
      <c r="I320" s="9"/>
      <c r="J320" s="9"/>
      <c r="K320" s="9"/>
      <c r="L320" s="9"/>
      <c r="M320" s="9">
        <v>0.275</v>
      </c>
      <c r="N320" s="9"/>
      <c r="O320" s="9"/>
      <c r="P320" s="9"/>
      <c r="Q320" s="9"/>
      <c r="R320" s="9"/>
      <c r="S320" s="9"/>
      <c r="T320" s="9"/>
      <c r="U320" s="9"/>
      <c r="V320" s="9">
        <v>1</v>
      </c>
      <c r="W320" s="9">
        <v>1</v>
      </c>
      <c r="X320" s="9"/>
      <c r="Y320" s="9">
        <v>2</v>
      </c>
      <c r="Z320" s="9"/>
      <c r="AA320" s="9"/>
      <c r="AB320" s="9"/>
      <c r="AC320" s="9">
        <v>2</v>
      </c>
      <c r="AD320" s="9"/>
      <c r="AE320" s="9"/>
      <c r="AF320" s="9"/>
      <c r="AG320" s="9"/>
      <c r="AH320" s="9"/>
      <c r="AI320" s="9"/>
      <c r="AJ320" s="9">
        <v>4.275</v>
      </c>
    </row>
    <row r="321" ht="16.5" customHeight="1" spans="1:36">
      <c r="A321" s="9">
        <v>317</v>
      </c>
      <c r="B321" s="9" t="s">
        <v>573</v>
      </c>
      <c r="C321" s="73" t="s">
        <v>574</v>
      </c>
      <c r="D321" s="9"/>
      <c r="E321" s="9"/>
      <c r="F321" s="9">
        <v>1</v>
      </c>
      <c r="G321" s="9">
        <v>1</v>
      </c>
      <c r="H321" s="9"/>
      <c r="I321" s="9"/>
      <c r="J321" s="9">
        <v>1</v>
      </c>
      <c r="K321" s="9"/>
      <c r="L321" s="9"/>
      <c r="M321" s="9">
        <v>1</v>
      </c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>
        <v>2</v>
      </c>
    </row>
    <row r="322" ht="16.5" customHeight="1" spans="1:36">
      <c r="A322" s="9">
        <v>318</v>
      </c>
      <c r="B322" s="9" t="s">
        <v>575</v>
      </c>
      <c r="C322" s="73" t="s">
        <v>576</v>
      </c>
      <c r="D322" s="9"/>
      <c r="E322" s="9"/>
      <c r="F322" s="9">
        <v>1</v>
      </c>
      <c r="G322" s="9">
        <v>1</v>
      </c>
      <c r="H322" s="9">
        <v>0.775</v>
      </c>
      <c r="I322" s="9"/>
      <c r="J322" s="9"/>
      <c r="K322" s="9"/>
      <c r="L322" s="9"/>
      <c r="M322" s="9">
        <v>0.775</v>
      </c>
      <c r="N322" s="9"/>
      <c r="O322" s="9"/>
      <c r="P322" s="9"/>
      <c r="Q322" s="9">
        <v>1.5</v>
      </c>
      <c r="R322" s="9"/>
      <c r="S322" s="9">
        <v>1.5</v>
      </c>
      <c r="T322" s="9">
        <v>0.3</v>
      </c>
      <c r="U322" s="9"/>
      <c r="V322" s="9">
        <v>1</v>
      </c>
      <c r="W322" s="9">
        <v>1.3</v>
      </c>
      <c r="X322" s="9"/>
      <c r="Y322" s="9"/>
      <c r="Z322" s="9">
        <v>1</v>
      </c>
      <c r="AA322" s="9"/>
      <c r="AB322" s="9">
        <v>1</v>
      </c>
      <c r="AC322" s="9">
        <v>2</v>
      </c>
      <c r="AD322" s="9"/>
      <c r="AE322" s="9"/>
      <c r="AF322" s="9"/>
      <c r="AG322" s="9"/>
      <c r="AH322" s="9"/>
      <c r="AI322" s="9"/>
      <c r="AJ322" s="9">
        <v>6.575</v>
      </c>
    </row>
    <row r="323" ht="16.5" customHeight="1" spans="1:36">
      <c r="A323" s="9">
        <v>319</v>
      </c>
      <c r="B323" s="9" t="s">
        <v>577</v>
      </c>
      <c r="C323" s="73" t="s">
        <v>578</v>
      </c>
      <c r="D323" s="9"/>
      <c r="E323" s="9"/>
      <c r="F323" s="9">
        <v>1</v>
      </c>
      <c r="G323" s="9">
        <v>1</v>
      </c>
      <c r="H323" s="9"/>
      <c r="I323" s="9"/>
      <c r="J323" s="9">
        <v>1</v>
      </c>
      <c r="K323" s="9"/>
      <c r="L323" s="9"/>
      <c r="M323" s="9">
        <v>1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>
        <v>1</v>
      </c>
      <c r="AA323" s="9"/>
      <c r="AB323" s="9"/>
      <c r="AC323" s="9">
        <v>1</v>
      </c>
      <c r="AD323" s="9"/>
      <c r="AE323" s="9"/>
      <c r="AF323" s="9"/>
      <c r="AG323" s="9"/>
      <c r="AH323" s="9"/>
      <c r="AI323" s="9"/>
      <c r="AJ323" s="9">
        <v>2</v>
      </c>
    </row>
    <row r="324" ht="16.5" customHeight="1" spans="1:36">
      <c r="A324" s="9">
        <v>320</v>
      </c>
      <c r="B324" s="9" t="s">
        <v>579</v>
      </c>
      <c r="C324" s="73" t="s">
        <v>580</v>
      </c>
      <c r="D324" s="9"/>
      <c r="E324" s="9"/>
      <c r="F324" s="9">
        <v>1</v>
      </c>
      <c r="G324" s="9">
        <v>1</v>
      </c>
      <c r="H324" s="9"/>
      <c r="I324" s="9"/>
      <c r="J324" s="9">
        <v>1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ht="16.5" customHeight="1" spans="1:36">
      <c r="A325" s="9">
        <v>321</v>
      </c>
      <c r="B325" s="9" t="s">
        <v>581</v>
      </c>
      <c r="C325" s="73" t="s">
        <v>582</v>
      </c>
      <c r="D325" s="9"/>
      <c r="E325" s="9">
        <v>0.6</v>
      </c>
      <c r="F325" s="9">
        <v>1</v>
      </c>
      <c r="G325" s="9">
        <v>1.6</v>
      </c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>
        <v>2</v>
      </c>
      <c r="Y325" s="9">
        <v>2</v>
      </c>
      <c r="Z325" s="9"/>
      <c r="AA325" s="9"/>
      <c r="AB325" s="9"/>
      <c r="AC325" s="9">
        <v>4</v>
      </c>
      <c r="AD325" s="9"/>
      <c r="AE325" s="9"/>
      <c r="AF325" s="9"/>
      <c r="AG325" s="9"/>
      <c r="AH325" s="9"/>
      <c r="AI325" s="9"/>
      <c r="AJ325" s="9">
        <v>5.6</v>
      </c>
    </row>
    <row r="326" ht="16.5" customHeight="1" spans="1:36">
      <c r="A326" s="9">
        <v>322</v>
      </c>
      <c r="B326" s="9" t="s">
        <v>583</v>
      </c>
      <c r="C326" s="73" t="s">
        <v>584</v>
      </c>
      <c r="D326" s="9">
        <v>0.3</v>
      </c>
      <c r="E326" s="9"/>
      <c r="F326" s="9">
        <v>1</v>
      </c>
      <c r="G326" s="9">
        <v>1.3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>
        <v>1</v>
      </c>
      <c r="Y326" s="9"/>
      <c r="Z326" s="9"/>
      <c r="AA326" s="9"/>
      <c r="AB326" s="9">
        <v>1</v>
      </c>
      <c r="AC326" s="9">
        <v>2</v>
      </c>
      <c r="AD326" s="9"/>
      <c r="AE326" s="9"/>
      <c r="AF326" s="9"/>
      <c r="AG326" s="9"/>
      <c r="AH326" s="9"/>
      <c r="AI326" s="9"/>
      <c r="AJ326" s="9">
        <v>2.3</v>
      </c>
    </row>
    <row r="327" ht="16.5" customHeight="1" spans="1:36">
      <c r="A327" s="9">
        <v>323</v>
      </c>
      <c r="B327" s="13" t="s">
        <v>585</v>
      </c>
      <c r="C327" s="14">
        <v>202015020106</v>
      </c>
      <c r="D327" s="9"/>
      <c r="E327" s="9"/>
      <c r="F327" s="15">
        <v>1</v>
      </c>
      <c r="G327" s="9">
        <f t="shared" ref="G327:G368" si="14">D327+E327+F327</f>
        <v>1</v>
      </c>
      <c r="H327" s="15"/>
      <c r="I327" s="9"/>
      <c r="J327" s="9"/>
      <c r="K327" s="9"/>
      <c r="L327" s="9"/>
      <c r="M327" s="9">
        <f t="shared" ref="M327:M368" si="15">H327+I327+J327+K327+L327</f>
        <v>0</v>
      </c>
      <c r="N327" s="9"/>
      <c r="O327" s="9"/>
      <c r="P327" s="9"/>
      <c r="Q327" s="9"/>
      <c r="R327" s="9"/>
      <c r="S327" s="9">
        <f t="shared" ref="S327:S368" si="16">N327+O327+P327+Q327+R327</f>
        <v>0</v>
      </c>
      <c r="T327" s="9"/>
      <c r="U327" s="9"/>
      <c r="V327" s="9"/>
      <c r="W327" s="9">
        <f t="shared" ref="W327:W368" si="17">T327+U327+V327</f>
        <v>0</v>
      </c>
      <c r="X327" s="9"/>
      <c r="Y327" s="9"/>
      <c r="Z327" s="9"/>
      <c r="AA327" s="9"/>
      <c r="AB327" s="9"/>
      <c r="AC327" s="9">
        <f t="shared" ref="AC327:AC368" si="18">X327+Y327+Z327+AA327+AB327</f>
        <v>0</v>
      </c>
      <c r="AD327" s="15"/>
      <c r="AE327" s="9"/>
      <c r="AF327" s="9"/>
      <c r="AG327" s="9"/>
      <c r="AH327" s="9"/>
      <c r="AI327" s="9">
        <f t="shared" ref="AI327:AI368" si="19">AD327+AE327+AF327+AG327+AH327</f>
        <v>0</v>
      </c>
      <c r="AJ327" s="9">
        <f t="shared" ref="AJ327:AJ368" si="20">G327+M327+S327+W327+AC327+AI327</f>
        <v>1</v>
      </c>
    </row>
    <row r="328" ht="16.5" customHeight="1" spans="1:36">
      <c r="A328" s="9">
        <v>324</v>
      </c>
      <c r="B328" s="13" t="s">
        <v>484</v>
      </c>
      <c r="C328" s="14">
        <v>202015020107</v>
      </c>
      <c r="D328" s="9"/>
      <c r="E328" s="15"/>
      <c r="F328" s="15">
        <v>1</v>
      </c>
      <c r="G328" s="9">
        <f t="shared" si="14"/>
        <v>1</v>
      </c>
      <c r="H328" s="15">
        <v>0.75</v>
      </c>
      <c r="I328" s="9"/>
      <c r="J328" s="9"/>
      <c r="K328" s="9"/>
      <c r="L328" s="9"/>
      <c r="M328" s="9">
        <f t="shared" si="15"/>
        <v>0.75</v>
      </c>
      <c r="N328" s="9"/>
      <c r="O328" s="9"/>
      <c r="P328" s="9"/>
      <c r="Q328" s="9"/>
      <c r="R328" s="9"/>
      <c r="S328" s="9">
        <f t="shared" si="16"/>
        <v>0</v>
      </c>
      <c r="T328" s="9"/>
      <c r="U328" s="9"/>
      <c r="V328" s="9"/>
      <c r="W328" s="9">
        <f t="shared" si="17"/>
        <v>0</v>
      </c>
      <c r="X328" s="15">
        <v>2</v>
      </c>
      <c r="Y328" s="9"/>
      <c r="Z328" s="15"/>
      <c r="AA328" s="9"/>
      <c r="AB328" s="15">
        <v>1</v>
      </c>
      <c r="AC328" s="9">
        <f t="shared" si="18"/>
        <v>3</v>
      </c>
      <c r="AD328" s="15">
        <v>2</v>
      </c>
      <c r="AE328" s="15">
        <v>1</v>
      </c>
      <c r="AF328" s="9"/>
      <c r="AG328" s="9"/>
      <c r="AH328" s="9"/>
      <c r="AI328" s="9">
        <f t="shared" si="19"/>
        <v>3</v>
      </c>
      <c r="AJ328" s="9">
        <f t="shared" si="20"/>
        <v>7.75</v>
      </c>
    </row>
    <row r="329" ht="16.5" customHeight="1" spans="1:36">
      <c r="A329" s="9">
        <v>325</v>
      </c>
      <c r="B329" s="13" t="s">
        <v>586</v>
      </c>
      <c r="C329" s="14">
        <v>202015020108</v>
      </c>
      <c r="D329" s="9"/>
      <c r="E329" s="9"/>
      <c r="F329" s="15">
        <v>1</v>
      </c>
      <c r="G329" s="9">
        <f t="shared" si="14"/>
        <v>1</v>
      </c>
      <c r="H329" s="57"/>
      <c r="I329" s="9"/>
      <c r="J329" s="9"/>
      <c r="K329" s="9"/>
      <c r="L329" s="9"/>
      <c r="M329" s="9">
        <f t="shared" si="15"/>
        <v>0</v>
      </c>
      <c r="N329" s="9"/>
      <c r="O329" s="9"/>
      <c r="P329" s="9"/>
      <c r="Q329" s="9"/>
      <c r="R329" s="9"/>
      <c r="S329" s="9">
        <f t="shared" si="16"/>
        <v>0</v>
      </c>
      <c r="T329" s="9"/>
      <c r="U329" s="9"/>
      <c r="V329" s="9"/>
      <c r="W329" s="9">
        <f t="shared" si="17"/>
        <v>0</v>
      </c>
      <c r="X329" s="9"/>
      <c r="Y329" s="9"/>
      <c r="Z329" s="9"/>
      <c r="AA329" s="9"/>
      <c r="AB329" s="9"/>
      <c r="AC329" s="9">
        <f t="shared" si="18"/>
        <v>0</v>
      </c>
      <c r="AD329" s="9"/>
      <c r="AE329" s="9"/>
      <c r="AF329" s="9"/>
      <c r="AG329" s="9"/>
      <c r="AH329" s="9"/>
      <c r="AI329" s="9">
        <f t="shared" si="19"/>
        <v>0</v>
      </c>
      <c r="AJ329" s="9">
        <f t="shared" si="20"/>
        <v>1</v>
      </c>
    </row>
    <row r="330" ht="16.5" customHeight="1" spans="1:36">
      <c r="A330" s="9">
        <v>326</v>
      </c>
      <c r="B330" s="13" t="s">
        <v>587</v>
      </c>
      <c r="C330" s="14">
        <v>202015020109</v>
      </c>
      <c r="D330" s="9"/>
      <c r="E330" s="9"/>
      <c r="F330" s="15">
        <v>1</v>
      </c>
      <c r="G330" s="9">
        <f t="shared" si="14"/>
        <v>1</v>
      </c>
      <c r="H330" s="9">
        <v>0.57</v>
      </c>
      <c r="I330" s="9"/>
      <c r="J330" s="9"/>
      <c r="K330" s="9"/>
      <c r="L330" s="9"/>
      <c r="M330" s="9">
        <f t="shared" si="15"/>
        <v>0.57</v>
      </c>
      <c r="N330" s="9"/>
      <c r="O330" s="9"/>
      <c r="P330" s="9"/>
      <c r="Q330" s="9"/>
      <c r="R330" s="9"/>
      <c r="S330" s="9">
        <f t="shared" si="16"/>
        <v>0</v>
      </c>
      <c r="T330" s="9"/>
      <c r="U330" s="9"/>
      <c r="V330" s="9"/>
      <c r="W330" s="9">
        <f t="shared" si="17"/>
        <v>0</v>
      </c>
      <c r="X330" s="9"/>
      <c r="Y330" s="9"/>
      <c r="Z330" s="9"/>
      <c r="AA330" s="9"/>
      <c r="AB330" s="9"/>
      <c r="AC330" s="9">
        <f t="shared" si="18"/>
        <v>0</v>
      </c>
      <c r="AD330" s="9"/>
      <c r="AE330" s="9"/>
      <c r="AF330" s="9"/>
      <c r="AG330" s="9"/>
      <c r="AH330" s="9"/>
      <c r="AI330" s="9">
        <f t="shared" si="19"/>
        <v>0</v>
      </c>
      <c r="AJ330" s="9">
        <f t="shared" si="20"/>
        <v>1.57</v>
      </c>
    </row>
    <row r="331" ht="16.5" customHeight="1" spans="1:36">
      <c r="A331" s="9">
        <v>327</v>
      </c>
      <c r="B331" s="13" t="s">
        <v>588</v>
      </c>
      <c r="C331" s="14">
        <v>202015020110</v>
      </c>
      <c r="D331" s="9"/>
      <c r="E331" s="9"/>
      <c r="F331" s="15">
        <v>1</v>
      </c>
      <c r="G331" s="9">
        <f t="shared" si="14"/>
        <v>1</v>
      </c>
      <c r="H331" s="9"/>
      <c r="I331" s="9"/>
      <c r="J331" s="9"/>
      <c r="K331" s="9"/>
      <c r="L331" s="9"/>
      <c r="M331" s="9">
        <f t="shared" si="15"/>
        <v>0</v>
      </c>
      <c r="N331" s="9"/>
      <c r="O331" s="9"/>
      <c r="P331" s="9"/>
      <c r="Q331" s="9"/>
      <c r="R331" s="9"/>
      <c r="S331" s="9">
        <f t="shared" si="16"/>
        <v>0</v>
      </c>
      <c r="T331" s="9"/>
      <c r="U331" s="9"/>
      <c r="V331" s="9"/>
      <c r="W331" s="9">
        <f t="shared" si="17"/>
        <v>0</v>
      </c>
      <c r="X331" s="9"/>
      <c r="Y331" s="15">
        <v>2</v>
      </c>
      <c r="Z331" s="9"/>
      <c r="AA331" s="9"/>
      <c r="AB331" s="9"/>
      <c r="AC331" s="9">
        <f t="shared" si="18"/>
        <v>2</v>
      </c>
      <c r="AD331" s="9"/>
      <c r="AE331" s="9"/>
      <c r="AF331" s="9"/>
      <c r="AG331" s="9"/>
      <c r="AH331" s="9"/>
      <c r="AI331" s="9">
        <f t="shared" si="19"/>
        <v>0</v>
      </c>
      <c r="AJ331" s="9">
        <f t="shared" si="20"/>
        <v>3</v>
      </c>
    </row>
    <row r="332" ht="16.5" customHeight="1" spans="1:36">
      <c r="A332" s="9">
        <v>328</v>
      </c>
      <c r="B332" s="13" t="s">
        <v>589</v>
      </c>
      <c r="C332" s="14">
        <v>202015020111</v>
      </c>
      <c r="D332" s="9"/>
      <c r="E332" s="9"/>
      <c r="F332" s="15">
        <v>1</v>
      </c>
      <c r="G332" s="9">
        <f t="shared" si="14"/>
        <v>1</v>
      </c>
      <c r="H332" s="9"/>
      <c r="I332" s="9"/>
      <c r="J332" s="9"/>
      <c r="K332" s="9"/>
      <c r="L332" s="9"/>
      <c r="M332" s="9">
        <f t="shared" si="15"/>
        <v>0</v>
      </c>
      <c r="N332" s="9"/>
      <c r="O332" s="9"/>
      <c r="P332" s="9"/>
      <c r="Q332" s="9"/>
      <c r="R332" s="9"/>
      <c r="S332" s="9">
        <f t="shared" si="16"/>
        <v>0</v>
      </c>
      <c r="T332" s="9"/>
      <c r="U332" s="9"/>
      <c r="V332" s="9"/>
      <c r="W332" s="9">
        <f t="shared" si="17"/>
        <v>0</v>
      </c>
      <c r="X332" s="9"/>
      <c r="Y332" s="9"/>
      <c r="Z332" s="9"/>
      <c r="AA332" s="9"/>
      <c r="AB332" s="9"/>
      <c r="AC332" s="9">
        <f t="shared" si="18"/>
        <v>0</v>
      </c>
      <c r="AD332" s="9"/>
      <c r="AE332" s="9"/>
      <c r="AF332" s="9"/>
      <c r="AG332" s="9"/>
      <c r="AH332" s="9"/>
      <c r="AI332" s="9">
        <f t="shared" si="19"/>
        <v>0</v>
      </c>
      <c r="AJ332" s="9">
        <f t="shared" si="20"/>
        <v>1</v>
      </c>
    </row>
    <row r="333" ht="16.5" customHeight="1" spans="1:36">
      <c r="A333" s="9">
        <v>329</v>
      </c>
      <c r="B333" s="13" t="s">
        <v>590</v>
      </c>
      <c r="C333" s="14">
        <v>202015020112</v>
      </c>
      <c r="D333" s="9"/>
      <c r="E333" s="9"/>
      <c r="F333" s="15">
        <v>1</v>
      </c>
      <c r="G333" s="9">
        <f t="shared" si="14"/>
        <v>1</v>
      </c>
      <c r="H333" s="9">
        <v>0.38</v>
      </c>
      <c r="I333" s="9"/>
      <c r="J333" s="9"/>
      <c r="K333" s="9"/>
      <c r="L333" s="9"/>
      <c r="M333" s="9">
        <f t="shared" si="15"/>
        <v>0.38</v>
      </c>
      <c r="N333" s="9"/>
      <c r="O333" s="9"/>
      <c r="P333" s="9"/>
      <c r="Q333" s="9"/>
      <c r="R333" s="9"/>
      <c r="S333" s="9">
        <f t="shared" si="16"/>
        <v>0</v>
      </c>
      <c r="T333" s="9"/>
      <c r="U333" s="9"/>
      <c r="V333" s="9"/>
      <c r="W333" s="9">
        <f t="shared" si="17"/>
        <v>0</v>
      </c>
      <c r="X333" s="9"/>
      <c r="Y333" s="9"/>
      <c r="Z333" s="15">
        <v>1</v>
      </c>
      <c r="AA333" s="9"/>
      <c r="AB333" s="9"/>
      <c r="AC333" s="9">
        <f t="shared" si="18"/>
        <v>1</v>
      </c>
      <c r="AD333" s="9"/>
      <c r="AE333" s="9"/>
      <c r="AF333" s="9"/>
      <c r="AG333" s="9"/>
      <c r="AH333" s="9"/>
      <c r="AI333" s="9">
        <f t="shared" si="19"/>
        <v>0</v>
      </c>
      <c r="AJ333" s="9">
        <f t="shared" si="20"/>
        <v>2.38</v>
      </c>
    </row>
    <row r="334" ht="16.5" customHeight="1" spans="1:36">
      <c r="A334" s="9">
        <v>330</v>
      </c>
      <c r="B334" s="13" t="s">
        <v>591</v>
      </c>
      <c r="C334" s="14">
        <v>202015020114</v>
      </c>
      <c r="D334" s="9"/>
      <c r="E334" s="9"/>
      <c r="F334" s="15">
        <v>1</v>
      </c>
      <c r="G334" s="9">
        <f t="shared" si="14"/>
        <v>1</v>
      </c>
      <c r="H334" s="9"/>
      <c r="I334" s="9"/>
      <c r="J334" s="9"/>
      <c r="K334" s="9"/>
      <c r="L334" s="9"/>
      <c r="M334" s="9">
        <f t="shared" si="15"/>
        <v>0</v>
      </c>
      <c r="N334" s="9"/>
      <c r="O334" s="9"/>
      <c r="P334" s="9"/>
      <c r="Q334" s="9"/>
      <c r="R334" s="9"/>
      <c r="S334" s="9">
        <f t="shared" si="16"/>
        <v>0</v>
      </c>
      <c r="T334" s="9"/>
      <c r="U334" s="9"/>
      <c r="V334" s="9"/>
      <c r="W334" s="9">
        <f t="shared" si="17"/>
        <v>0</v>
      </c>
      <c r="X334" s="9"/>
      <c r="Y334" s="9"/>
      <c r="Z334" s="9"/>
      <c r="AA334" s="9"/>
      <c r="AB334" s="9"/>
      <c r="AC334" s="9">
        <f t="shared" si="18"/>
        <v>0</v>
      </c>
      <c r="AD334" s="9"/>
      <c r="AE334" s="9"/>
      <c r="AF334" s="9"/>
      <c r="AG334" s="9"/>
      <c r="AH334" s="9"/>
      <c r="AI334" s="9">
        <f t="shared" si="19"/>
        <v>0</v>
      </c>
      <c r="AJ334" s="9">
        <f t="shared" si="20"/>
        <v>1</v>
      </c>
    </row>
    <row r="335" ht="16.5" customHeight="1" spans="1:36">
      <c r="A335" s="9">
        <v>331</v>
      </c>
      <c r="B335" s="13" t="s">
        <v>592</v>
      </c>
      <c r="C335" s="14">
        <v>202015020115</v>
      </c>
      <c r="D335" s="9"/>
      <c r="E335" s="15">
        <v>1.3</v>
      </c>
      <c r="F335" s="15">
        <v>1</v>
      </c>
      <c r="G335" s="9">
        <f t="shared" si="14"/>
        <v>2.3</v>
      </c>
      <c r="H335" s="9">
        <v>0.45</v>
      </c>
      <c r="I335" s="9"/>
      <c r="J335" s="9"/>
      <c r="K335" s="9"/>
      <c r="L335" s="9"/>
      <c r="M335" s="9">
        <f t="shared" si="15"/>
        <v>0.45</v>
      </c>
      <c r="N335" s="9"/>
      <c r="O335" s="9"/>
      <c r="P335" s="9"/>
      <c r="Q335" s="9"/>
      <c r="R335" s="9"/>
      <c r="S335" s="9">
        <f t="shared" si="16"/>
        <v>0</v>
      </c>
      <c r="T335" s="9"/>
      <c r="U335" s="9"/>
      <c r="V335" s="9"/>
      <c r="W335" s="9">
        <f t="shared" si="17"/>
        <v>0</v>
      </c>
      <c r="X335" s="15">
        <v>1</v>
      </c>
      <c r="Y335" s="9"/>
      <c r="Z335" s="15">
        <v>2</v>
      </c>
      <c r="AA335" s="9"/>
      <c r="AB335" s="15">
        <v>1</v>
      </c>
      <c r="AC335" s="9">
        <f t="shared" si="18"/>
        <v>4</v>
      </c>
      <c r="AD335" s="9"/>
      <c r="AE335" s="9"/>
      <c r="AF335" s="9"/>
      <c r="AG335" s="9"/>
      <c r="AH335" s="9"/>
      <c r="AI335" s="9">
        <f t="shared" si="19"/>
        <v>0</v>
      </c>
      <c r="AJ335" s="9">
        <f t="shared" si="20"/>
        <v>6.75</v>
      </c>
    </row>
    <row r="336" ht="16.5" customHeight="1" spans="1:36">
      <c r="A336" s="9">
        <v>332</v>
      </c>
      <c r="B336" s="13" t="s">
        <v>593</v>
      </c>
      <c r="C336" s="14">
        <v>202015020116</v>
      </c>
      <c r="D336" s="15">
        <v>0.5</v>
      </c>
      <c r="E336" s="15"/>
      <c r="F336" s="15">
        <v>1</v>
      </c>
      <c r="G336" s="9">
        <f t="shared" si="14"/>
        <v>1.5</v>
      </c>
      <c r="H336" s="9"/>
      <c r="I336" s="9"/>
      <c r="J336" s="9"/>
      <c r="K336" s="9"/>
      <c r="L336" s="9"/>
      <c r="M336" s="9">
        <f t="shared" si="15"/>
        <v>0</v>
      </c>
      <c r="N336" s="9"/>
      <c r="O336" s="9"/>
      <c r="P336" s="9"/>
      <c r="Q336" s="9"/>
      <c r="R336" s="9"/>
      <c r="S336" s="9">
        <f t="shared" si="16"/>
        <v>0</v>
      </c>
      <c r="T336" s="15">
        <v>0.6</v>
      </c>
      <c r="U336" s="9"/>
      <c r="V336" s="9"/>
      <c r="W336" s="9">
        <f t="shared" si="17"/>
        <v>0.6</v>
      </c>
      <c r="X336" s="15">
        <v>1</v>
      </c>
      <c r="Y336" s="9"/>
      <c r="Z336" s="9"/>
      <c r="AA336" s="9"/>
      <c r="AB336" s="15">
        <v>1</v>
      </c>
      <c r="AC336" s="9">
        <f t="shared" si="18"/>
        <v>2</v>
      </c>
      <c r="AD336" s="15">
        <v>1</v>
      </c>
      <c r="AE336" s="9"/>
      <c r="AF336" s="9"/>
      <c r="AG336" s="9"/>
      <c r="AH336" s="9"/>
      <c r="AI336" s="9">
        <f t="shared" si="19"/>
        <v>1</v>
      </c>
      <c r="AJ336" s="9">
        <f t="shared" si="20"/>
        <v>5.1</v>
      </c>
    </row>
    <row r="337" ht="16.5" customHeight="1" spans="1:36">
      <c r="A337" s="9">
        <v>333</v>
      </c>
      <c r="B337" s="13" t="s">
        <v>594</v>
      </c>
      <c r="C337" s="14">
        <v>202015020206</v>
      </c>
      <c r="D337" s="9"/>
      <c r="E337" s="9"/>
      <c r="F337" s="15">
        <v>1</v>
      </c>
      <c r="G337" s="9">
        <f t="shared" si="14"/>
        <v>1</v>
      </c>
      <c r="H337" s="9"/>
      <c r="I337" s="9"/>
      <c r="J337" s="9"/>
      <c r="K337" s="9"/>
      <c r="L337" s="9"/>
      <c r="M337" s="9">
        <f t="shared" si="15"/>
        <v>0</v>
      </c>
      <c r="N337" s="9"/>
      <c r="O337" s="9"/>
      <c r="P337" s="9"/>
      <c r="Q337" s="9"/>
      <c r="R337" s="9"/>
      <c r="S337" s="9">
        <f t="shared" si="16"/>
        <v>0</v>
      </c>
      <c r="T337" s="9"/>
      <c r="U337" s="9"/>
      <c r="V337" s="9"/>
      <c r="W337" s="9">
        <f t="shared" si="17"/>
        <v>0</v>
      </c>
      <c r="X337" s="9"/>
      <c r="Y337" s="9"/>
      <c r="Z337" s="9"/>
      <c r="AA337" s="9"/>
      <c r="AB337" s="9"/>
      <c r="AC337" s="9">
        <f t="shared" si="18"/>
        <v>0</v>
      </c>
      <c r="AD337" s="9"/>
      <c r="AE337" s="9"/>
      <c r="AF337" s="9"/>
      <c r="AG337" s="9"/>
      <c r="AH337" s="9"/>
      <c r="AI337" s="9">
        <f t="shared" si="19"/>
        <v>0</v>
      </c>
      <c r="AJ337" s="9">
        <f t="shared" si="20"/>
        <v>1</v>
      </c>
    </row>
    <row r="338" ht="16.5" customHeight="1" spans="1:36">
      <c r="A338" s="9">
        <v>334</v>
      </c>
      <c r="B338" s="13" t="s">
        <v>595</v>
      </c>
      <c r="C338" s="14">
        <v>202015020207</v>
      </c>
      <c r="D338" s="15">
        <v>1</v>
      </c>
      <c r="E338" s="15"/>
      <c r="F338" s="15">
        <v>1</v>
      </c>
      <c r="G338" s="9">
        <f t="shared" si="14"/>
        <v>2</v>
      </c>
      <c r="H338" s="9"/>
      <c r="I338" s="9"/>
      <c r="J338" s="9"/>
      <c r="K338" s="9"/>
      <c r="L338" s="9"/>
      <c r="M338" s="9">
        <f t="shared" si="15"/>
        <v>0</v>
      </c>
      <c r="N338" s="9"/>
      <c r="O338" s="9"/>
      <c r="P338" s="9"/>
      <c r="Q338" s="9"/>
      <c r="R338" s="9"/>
      <c r="S338" s="9">
        <f t="shared" si="16"/>
        <v>0</v>
      </c>
      <c r="T338" s="9"/>
      <c r="U338" s="9"/>
      <c r="V338" s="9"/>
      <c r="W338" s="9">
        <f t="shared" si="17"/>
        <v>0</v>
      </c>
      <c r="X338" s="9"/>
      <c r="Y338" s="9"/>
      <c r="Z338" s="9"/>
      <c r="AA338" s="9"/>
      <c r="AB338" s="9"/>
      <c r="AC338" s="9">
        <f t="shared" si="18"/>
        <v>0</v>
      </c>
      <c r="AD338" s="9"/>
      <c r="AE338" s="15">
        <v>1</v>
      </c>
      <c r="AF338" s="9"/>
      <c r="AG338" s="9"/>
      <c r="AH338" s="9"/>
      <c r="AI338" s="9">
        <f t="shared" si="19"/>
        <v>1</v>
      </c>
      <c r="AJ338" s="9">
        <f t="shared" si="20"/>
        <v>3</v>
      </c>
    </row>
    <row r="339" ht="16.5" customHeight="1" spans="1:36">
      <c r="A339" s="9">
        <v>335</v>
      </c>
      <c r="B339" s="13" t="s">
        <v>596</v>
      </c>
      <c r="C339" s="14">
        <v>202015020208</v>
      </c>
      <c r="D339" s="9"/>
      <c r="E339" s="9"/>
      <c r="F339" s="15">
        <v>1</v>
      </c>
      <c r="G339" s="9">
        <f t="shared" si="14"/>
        <v>1</v>
      </c>
      <c r="H339" s="15">
        <v>0.4</v>
      </c>
      <c r="I339" s="9"/>
      <c r="J339" s="9"/>
      <c r="K339" s="9"/>
      <c r="L339" s="9"/>
      <c r="M339" s="9">
        <f t="shared" si="15"/>
        <v>0.4</v>
      </c>
      <c r="N339" s="9"/>
      <c r="O339" s="9"/>
      <c r="P339" s="9"/>
      <c r="Q339" s="9"/>
      <c r="R339" s="9"/>
      <c r="S339" s="9">
        <f t="shared" si="16"/>
        <v>0</v>
      </c>
      <c r="T339" s="9"/>
      <c r="U339" s="9"/>
      <c r="V339" s="9"/>
      <c r="W339" s="9">
        <f t="shared" si="17"/>
        <v>0</v>
      </c>
      <c r="X339" s="9"/>
      <c r="Y339" s="9"/>
      <c r="Z339" s="9"/>
      <c r="AA339" s="9"/>
      <c r="AB339" s="9"/>
      <c r="AC339" s="9">
        <f t="shared" si="18"/>
        <v>0</v>
      </c>
      <c r="AD339" s="15">
        <v>1</v>
      </c>
      <c r="AE339" s="15">
        <v>1</v>
      </c>
      <c r="AF339" s="9"/>
      <c r="AG339" s="9"/>
      <c r="AH339" s="9"/>
      <c r="AI339" s="9">
        <f t="shared" si="19"/>
        <v>2</v>
      </c>
      <c r="AJ339" s="9">
        <f t="shared" si="20"/>
        <v>3.4</v>
      </c>
    </row>
    <row r="340" ht="16.5" customHeight="1" spans="1:36">
      <c r="A340" s="9">
        <v>336</v>
      </c>
      <c r="B340" s="13" t="s">
        <v>597</v>
      </c>
      <c r="C340" s="14">
        <v>202015020209</v>
      </c>
      <c r="D340" s="9"/>
      <c r="E340" s="9"/>
      <c r="F340" s="15">
        <v>1</v>
      </c>
      <c r="G340" s="9">
        <f t="shared" si="14"/>
        <v>1</v>
      </c>
      <c r="H340" s="15">
        <v>0.7</v>
      </c>
      <c r="I340" s="9"/>
      <c r="J340" s="9"/>
      <c r="K340" s="9"/>
      <c r="L340" s="9"/>
      <c r="M340" s="9">
        <f t="shared" si="15"/>
        <v>0.7</v>
      </c>
      <c r="N340" s="9"/>
      <c r="O340" s="9"/>
      <c r="P340" s="9"/>
      <c r="Q340" s="9"/>
      <c r="R340" s="9"/>
      <c r="S340" s="9">
        <f t="shared" si="16"/>
        <v>0</v>
      </c>
      <c r="T340" s="9"/>
      <c r="U340" s="9"/>
      <c r="V340" s="9"/>
      <c r="W340" s="9">
        <f t="shared" si="17"/>
        <v>0</v>
      </c>
      <c r="X340" s="9"/>
      <c r="Y340" s="9"/>
      <c r="Z340" s="9"/>
      <c r="AA340" s="9"/>
      <c r="AB340" s="9"/>
      <c r="AC340" s="9">
        <f t="shared" si="18"/>
        <v>0</v>
      </c>
      <c r="AD340" s="9"/>
      <c r="AE340" s="9"/>
      <c r="AF340" s="9"/>
      <c r="AG340" s="9"/>
      <c r="AH340" s="9"/>
      <c r="AI340" s="9">
        <f t="shared" si="19"/>
        <v>0</v>
      </c>
      <c r="AJ340" s="9">
        <f t="shared" si="20"/>
        <v>1.7</v>
      </c>
    </row>
    <row r="341" ht="16.5" customHeight="1" spans="1:36">
      <c r="A341" s="9">
        <v>337</v>
      </c>
      <c r="B341" s="13" t="s">
        <v>598</v>
      </c>
      <c r="C341" s="14">
        <v>202015020210</v>
      </c>
      <c r="D341" s="9"/>
      <c r="E341" s="9"/>
      <c r="F341" s="15">
        <v>1</v>
      </c>
      <c r="G341" s="9">
        <f t="shared" si="14"/>
        <v>1</v>
      </c>
      <c r="H341" s="9"/>
      <c r="I341" s="9"/>
      <c r="J341" s="9"/>
      <c r="K341" s="9"/>
      <c r="L341" s="9"/>
      <c r="M341" s="9">
        <f t="shared" si="15"/>
        <v>0</v>
      </c>
      <c r="N341" s="9"/>
      <c r="O341" s="9"/>
      <c r="P341" s="9"/>
      <c r="Q341" s="9"/>
      <c r="R341" s="9"/>
      <c r="S341" s="9">
        <f t="shared" si="16"/>
        <v>0</v>
      </c>
      <c r="T341" s="9"/>
      <c r="U341" s="9"/>
      <c r="V341" s="9"/>
      <c r="W341" s="9">
        <f t="shared" si="17"/>
        <v>0</v>
      </c>
      <c r="X341" s="9"/>
      <c r="Y341" s="9"/>
      <c r="Z341" s="9"/>
      <c r="AA341" s="9"/>
      <c r="AB341" s="9"/>
      <c r="AC341" s="9">
        <f t="shared" si="18"/>
        <v>0</v>
      </c>
      <c r="AD341" s="9"/>
      <c r="AE341" s="9"/>
      <c r="AF341" s="9"/>
      <c r="AG341" s="9"/>
      <c r="AH341" s="9"/>
      <c r="AI341" s="9">
        <f t="shared" si="19"/>
        <v>0</v>
      </c>
      <c r="AJ341" s="9">
        <f t="shared" si="20"/>
        <v>1</v>
      </c>
    </row>
    <row r="342" ht="16.5" customHeight="1" spans="1:36">
      <c r="A342" s="9">
        <v>338</v>
      </c>
      <c r="B342" s="13" t="s">
        <v>599</v>
      </c>
      <c r="C342" s="14">
        <v>202015020211</v>
      </c>
      <c r="D342" s="9"/>
      <c r="E342" s="9"/>
      <c r="F342" s="15">
        <v>1</v>
      </c>
      <c r="G342" s="9">
        <f t="shared" si="14"/>
        <v>1</v>
      </c>
      <c r="H342" s="9"/>
      <c r="I342" s="9"/>
      <c r="J342" s="9"/>
      <c r="K342" s="9"/>
      <c r="L342" s="9"/>
      <c r="M342" s="9">
        <f t="shared" si="15"/>
        <v>0</v>
      </c>
      <c r="N342" s="9"/>
      <c r="O342" s="9"/>
      <c r="P342" s="9"/>
      <c r="Q342" s="9"/>
      <c r="R342" s="9"/>
      <c r="S342" s="9">
        <f t="shared" si="16"/>
        <v>0</v>
      </c>
      <c r="T342" s="9"/>
      <c r="U342" s="9"/>
      <c r="V342" s="9"/>
      <c r="W342" s="9">
        <f t="shared" si="17"/>
        <v>0</v>
      </c>
      <c r="X342" s="9"/>
      <c r="Y342" s="9"/>
      <c r="Z342" s="9"/>
      <c r="AA342" s="9"/>
      <c r="AB342" s="9"/>
      <c r="AC342" s="9">
        <f t="shared" si="18"/>
        <v>0</v>
      </c>
      <c r="AD342" s="9"/>
      <c r="AE342" s="9"/>
      <c r="AF342" s="9"/>
      <c r="AG342" s="9"/>
      <c r="AH342" s="9"/>
      <c r="AI342" s="9">
        <f t="shared" si="19"/>
        <v>0</v>
      </c>
      <c r="AJ342" s="9">
        <f t="shared" si="20"/>
        <v>1</v>
      </c>
    </row>
    <row r="343" ht="16.5" customHeight="1" spans="1:36">
      <c r="A343" s="9">
        <v>339</v>
      </c>
      <c r="B343" s="13" t="s">
        <v>600</v>
      </c>
      <c r="C343" s="14">
        <v>202015020212</v>
      </c>
      <c r="D343" s="9"/>
      <c r="E343" s="9"/>
      <c r="F343" s="15">
        <v>1</v>
      </c>
      <c r="G343" s="9">
        <f t="shared" si="14"/>
        <v>1</v>
      </c>
      <c r="H343" s="9"/>
      <c r="I343" s="9"/>
      <c r="J343" s="9"/>
      <c r="K343" s="9"/>
      <c r="L343" s="9"/>
      <c r="M343" s="9">
        <f t="shared" si="15"/>
        <v>0</v>
      </c>
      <c r="N343" s="9"/>
      <c r="O343" s="9"/>
      <c r="P343" s="9"/>
      <c r="Q343" s="9"/>
      <c r="R343" s="9"/>
      <c r="S343" s="9">
        <f t="shared" si="16"/>
        <v>0</v>
      </c>
      <c r="T343" s="9"/>
      <c r="U343" s="9"/>
      <c r="V343" s="9"/>
      <c r="W343" s="9">
        <f t="shared" si="17"/>
        <v>0</v>
      </c>
      <c r="X343" s="9"/>
      <c r="Y343" s="15">
        <v>2</v>
      </c>
      <c r="Z343" s="15">
        <v>1</v>
      </c>
      <c r="AA343" s="9"/>
      <c r="AB343" s="9"/>
      <c r="AC343" s="9">
        <f t="shared" si="18"/>
        <v>3</v>
      </c>
      <c r="AD343" s="9"/>
      <c r="AE343" s="9"/>
      <c r="AF343" s="9"/>
      <c r="AG343" s="9"/>
      <c r="AH343" s="9"/>
      <c r="AI343" s="9">
        <f t="shared" si="19"/>
        <v>0</v>
      </c>
      <c r="AJ343" s="9">
        <f t="shared" si="20"/>
        <v>4</v>
      </c>
    </row>
    <row r="344" ht="16.5" customHeight="1" spans="1:36">
      <c r="A344" s="9">
        <v>340</v>
      </c>
      <c r="B344" s="13" t="s">
        <v>601</v>
      </c>
      <c r="C344" s="14">
        <v>202015020214</v>
      </c>
      <c r="D344" s="9"/>
      <c r="E344" s="9"/>
      <c r="F344" s="15">
        <v>1</v>
      </c>
      <c r="G344" s="9">
        <f t="shared" si="14"/>
        <v>1</v>
      </c>
      <c r="H344" s="9"/>
      <c r="I344" s="9"/>
      <c r="J344" s="9"/>
      <c r="K344" s="9"/>
      <c r="L344" s="9"/>
      <c r="M344" s="9">
        <f t="shared" si="15"/>
        <v>0</v>
      </c>
      <c r="N344" s="9"/>
      <c r="O344" s="9"/>
      <c r="P344" s="9"/>
      <c r="Q344" s="9"/>
      <c r="R344" s="9"/>
      <c r="S344" s="9">
        <f t="shared" si="16"/>
        <v>0</v>
      </c>
      <c r="T344" s="9"/>
      <c r="U344" s="9"/>
      <c r="V344" s="9"/>
      <c r="W344" s="9">
        <f t="shared" si="17"/>
        <v>0</v>
      </c>
      <c r="X344" s="9"/>
      <c r="Y344" s="9"/>
      <c r="Z344" s="9"/>
      <c r="AA344" s="9"/>
      <c r="AB344" s="9"/>
      <c r="AC344" s="9">
        <f t="shared" si="18"/>
        <v>0</v>
      </c>
      <c r="AD344" s="9"/>
      <c r="AE344" s="9"/>
      <c r="AF344" s="9"/>
      <c r="AG344" s="9"/>
      <c r="AH344" s="9"/>
      <c r="AI344" s="9">
        <f t="shared" si="19"/>
        <v>0</v>
      </c>
      <c r="AJ344" s="9">
        <f t="shared" si="20"/>
        <v>1</v>
      </c>
    </row>
    <row r="345" ht="16.5" customHeight="1" spans="1:36">
      <c r="A345" s="9">
        <v>341</v>
      </c>
      <c r="B345" s="13" t="s">
        <v>602</v>
      </c>
      <c r="C345" s="14">
        <v>202015020215</v>
      </c>
      <c r="D345" s="9"/>
      <c r="E345" s="9"/>
      <c r="F345" s="15">
        <v>1</v>
      </c>
      <c r="G345" s="9">
        <f t="shared" si="14"/>
        <v>1</v>
      </c>
      <c r="H345" s="9"/>
      <c r="I345" s="9"/>
      <c r="J345" s="9"/>
      <c r="K345" s="9"/>
      <c r="L345" s="9"/>
      <c r="M345" s="9">
        <f t="shared" si="15"/>
        <v>0</v>
      </c>
      <c r="N345" s="9"/>
      <c r="O345" s="9"/>
      <c r="P345" s="9"/>
      <c r="Q345" s="9"/>
      <c r="R345" s="9"/>
      <c r="S345" s="9">
        <f t="shared" si="16"/>
        <v>0</v>
      </c>
      <c r="T345" s="9"/>
      <c r="U345" s="9"/>
      <c r="V345" s="9"/>
      <c r="W345" s="9">
        <f t="shared" si="17"/>
        <v>0</v>
      </c>
      <c r="X345" s="9"/>
      <c r="Y345" s="9"/>
      <c r="Z345" s="9"/>
      <c r="AA345" s="9"/>
      <c r="AB345" s="9"/>
      <c r="AC345" s="9">
        <f t="shared" si="18"/>
        <v>0</v>
      </c>
      <c r="AD345" s="9"/>
      <c r="AE345" s="9"/>
      <c r="AF345" s="9"/>
      <c r="AG345" s="9"/>
      <c r="AH345" s="9"/>
      <c r="AI345" s="9">
        <f t="shared" si="19"/>
        <v>0</v>
      </c>
      <c r="AJ345" s="9">
        <f t="shared" si="20"/>
        <v>1</v>
      </c>
    </row>
    <row r="346" ht="16.5" customHeight="1" spans="1:36">
      <c r="A346" s="9">
        <v>342</v>
      </c>
      <c r="B346" s="13" t="s">
        <v>603</v>
      </c>
      <c r="C346" s="14">
        <v>202015020216</v>
      </c>
      <c r="D346" s="9"/>
      <c r="E346" s="15">
        <v>1</v>
      </c>
      <c r="F346" s="15">
        <v>1.3</v>
      </c>
      <c r="G346" s="9">
        <f t="shared" si="14"/>
        <v>2.3</v>
      </c>
      <c r="H346" s="15">
        <v>1.55</v>
      </c>
      <c r="I346" s="9"/>
      <c r="J346" s="9"/>
      <c r="K346" s="9"/>
      <c r="L346" s="9"/>
      <c r="M346" s="9">
        <f t="shared" si="15"/>
        <v>1.55</v>
      </c>
      <c r="N346" s="9"/>
      <c r="O346" s="9"/>
      <c r="P346" s="9"/>
      <c r="Q346" s="15">
        <v>2</v>
      </c>
      <c r="R346" s="9"/>
      <c r="S346" s="9">
        <f t="shared" si="16"/>
        <v>2</v>
      </c>
      <c r="T346" s="9"/>
      <c r="U346" s="9"/>
      <c r="V346" s="9"/>
      <c r="W346" s="9">
        <f t="shared" si="17"/>
        <v>0</v>
      </c>
      <c r="X346" s="15">
        <v>1</v>
      </c>
      <c r="Y346" s="9"/>
      <c r="Z346" s="9"/>
      <c r="AA346" s="9"/>
      <c r="AB346" s="15">
        <v>1</v>
      </c>
      <c r="AC346" s="9">
        <f t="shared" si="18"/>
        <v>2</v>
      </c>
      <c r="AD346" s="15">
        <v>1</v>
      </c>
      <c r="AE346" s="9"/>
      <c r="AF346" s="9"/>
      <c r="AG346" s="9"/>
      <c r="AH346" s="9"/>
      <c r="AI346" s="9">
        <f t="shared" si="19"/>
        <v>1</v>
      </c>
      <c r="AJ346" s="9">
        <f t="shared" si="20"/>
        <v>8.85</v>
      </c>
    </row>
    <row r="347" ht="16.5" customHeight="1" spans="1:36">
      <c r="A347" s="9">
        <v>343</v>
      </c>
      <c r="B347" s="13" t="s">
        <v>604</v>
      </c>
      <c r="C347" s="14">
        <v>202015020217</v>
      </c>
      <c r="D347" s="9"/>
      <c r="E347" s="9"/>
      <c r="F347" s="15">
        <v>1</v>
      </c>
      <c r="G347" s="9">
        <f t="shared" si="14"/>
        <v>1</v>
      </c>
      <c r="H347" s="9"/>
      <c r="I347" s="9"/>
      <c r="J347" s="9"/>
      <c r="K347" s="9"/>
      <c r="L347" s="9"/>
      <c r="M347" s="9">
        <f t="shared" si="15"/>
        <v>0</v>
      </c>
      <c r="N347" s="9"/>
      <c r="O347" s="9"/>
      <c r="P347" s="9"/>
      <c r="Q347" s="9"/>
      <c r="R347" s="9"/>
      <c r="S347" s="9">
        <f t="shared" si="16"/>
        <v>0</v>
      </c>
      <c r="T347" s="9"/>
      <c r="U347" s="9"/>
      <c r="V347" s="9"/>
      <c r="W347" s="9">
        <f t="shared" si="17"/>
        <v>0</v>
      </c>
      <c r="X347" s="9"/>
      <c r="Y347" s="9"/>
      <c r="Z347" s="9"/>
      <c r="AA347" s="9"/>
      <c r="AB347" s="9"/>
      <c r="AC347" s="9">
        <f t="shared" si="18"/>
        <v>0</v>
      </c>
      <c r="AD347" s="9"/>
      <c r="AE347" s="9"/>
      <c r="AF347" s="9"/>
      <c r="AG347" s="9"/>
      <c r="AH347" s="9"/>
      <c r="AI347" s="9">
        <f t="shared" si="19"/>
        <v>0</v>
      </c>
      <c r="AJ347" s="9">
        <f t="shared" si="20"/>
        <v>1</v>
      </c>
    </row>
    <row r="348" ht="16.5" customHeight="1" spans="1:36">
      <c r="A348" s="9">
        <v>344</v>
      </c>
      <c r="B348" s="13" t="s">
        <v>605</v>
      </c>
      <c r="C348" s="14">
        <v>202015020218</v>
      </c>
      <c r="D348" s="9"/>
      <c r="E348" s="9"/>
      <c r="F348" s="15">
        <v>1</v>
      </c>
      <c r="G348" s="9">
        <f t="shared" si="14"/>
        <v>1</v>
      </c>
      <c r="H348" s="15">
        <v>0.1</v>
      </c>
      <c r="I348" s="9"/>
      <c r="J348" s="9"/>
      <c r="K348" s="9"/>
      <c r="L348" s="9"/>
      <c r="M348" s="9">
        <f t="shared" si="15"/>
        <v>0.1</v>
      </c>
      <c r="N348" s="9"/>
      <c r="O348" s="9"/>
      <c r="P348" s="9"/>
      <c r="Q348" s="9"/>
      <c r="R348" s="9"/>
      <c r="S348" s="9">
        <f t="shared" si="16"/>
        <v>0</v>
      </c>
      <c r="T348" s="9"/>
      <c r="U348" s="9"/>
      <c r="V348" s="9"/>
      <c r="W348" s="9">
        <f t="shared" si="17"/>
        <v>0</v>
      </c>
      <c r="X348" s="15">
        <v>3</v>
      </c>
      <c r="Y348" s="9"/>
      <c r="Z348" s="15"/>
      <c r="AA348" s="9"/>
      <c r="AB348" s="9"/>
      <c r="AC348" s="9">
        <f t="shared" si="18"/>
        <v>3</v>
      </c>
      <c r="AD348" s="9"/>
      <c r="AE348" s="9"/>
      <c r="AF348" s="9"/>
      <c r="AG348" s="9"/>
      <c r="AH348" s="9"/>
      <c r="AI348" s="9">
        <f t="shared" si="19"/>
        <v>0</v>
      </c>
      <c r="AJ348" s="9">
        <f t="shared" si="20"/>
        <v>4.1</v>
      </c>
    </row>
    <row r="349" ht="16.5" customHeight="1" spans="1:36">
      <c r="A349" s="9">
        <v>345</v>
      </c>
      <c r="B349" s="13" t="s">
        <v>606</v>
      </c>
      <c r="C349" s="14">
        <v>202015020219</v>
      </c>
      <c r="D349" s="9"/>
      <c r="E349" s="15">
        <v>0.3</v>
      </c>
      <c r="F349" s="15">
        <v>1</v>
      </c>
      <c r="G349" s="9">
        <f t="shared" si="14"/>
        <v>1.3</v>
      </c>
      <c r="H349" s="9"/>
      <c r="I349" s="9"/>
      <c r="J349" s="9"/>
      <c r="K349" s="9"/>
      <c r="L349" s="9"/>
      <c r="M349" s="9">
        <f t="shared" si="15"/>
        <v>0</v>
      </c>
      <c r="N349" s="9"/>
      <c r="O349" s="9"/>
      <c r="P349" s="9"/>
      <c r="Q349" s="9"/>
      <c r="R349" s="9"/>
      <c r="S349" s="9">
        <f t="shared" si="16"/>
        <v>0</v>
      </c>
      <c r="T349" s="9"/>
      <c r="U349" s="9"/>
      <c r="V349" s="9"/>
      <c r="W349" s="9">
        <f t="shared" si="17"/>
        <v>0</v>
      </c>
      <c r="X349" s="9"/>
      <c r="Y349" s="9"/>
      <c r="Z349" s="9"/>
      <c r="AA349" s="9"/>
      <c r="AB349" s="9"/>
      <c r="AC349" s="9">
        <f t="shared" si="18"/>
        <v>0</v>
      </c>
      <c r="AD349" s="9"/>
      <c r="AE349" s="9"/>
      <c r="AF349" s="9"/>
      <c r="AG349" s="9"/>
      <c r="AH349" s="9"/>
      <c r="AI349" s="9">
        <f t="shared" si="19"/>
        <v>0</v>
      </c>
      <c r="AJ349" s="9">
        <f t="shared" si="20"/>
        <v>1.3</v>
      </c>
    </row>
    <row r="350" ht="16.5" customHeight="1" spans="1:36">
      <c r="A350" s="9">
        <v>346</v>
      </c>
      <c r="B350" s="13" t="s">
        <v>607</v>
      </c>
      <c r="C350" s="14">
        <v>202015020223</v>
      </c>
      <c r="D350" s="9"/>
      <c r="E350" s="9"/>
      <c r="F350" s="15">
        <v>1</v>
      </c>
      <c r="G350" s="9">
        <f t="shared" si="14"/>
        <v>1</v>
      </c>
      <c r="H350" s="9"/>
      <c r="I350" s="9"/>
      <c r="J350" s="9"/>
      <c r="K350" s="9"/>
      <c r="L350" s="9"/>
      <c r="M350" s="9">
        <f t="shared" si="15"/>
        <v>0</v>
      </c>
      <c r="N350" s="9"/>
      <c r="O350" s="9"/>
      <c r="P350" s="9"/>
      <c r="Q350" s="9"/>
      <c r="R350" s="9"/>
      <c r="S350" s="9">
        <f t="shared" si="16"/>
        <v>0</v>
      </c>
      <c r="T350" s="9"/>
      <c r="U350" s="9"/>
      <c r="V350" s="9"/>
      <c r="W350" s="9">
        <f t="shared" si="17"/>
        <v>0</v>
      </c>
      <c r="X350" s="9"/>
      <c r="Y350" s="9"/>
      <c r="Z350" s="9"/>
      <c r="AA350" s="9"/>
      <c r="AB350" s="9"/>
      <c r="AC350" s="9">
        <f t="shared" si="18"/>
        <v>0</v>
      </c>
      <c r="AD350" s="9"/>
      <c r="AE350" s="9"/>
      <c r="AF350" s="9"/>
      <c r="AG350" s="9"/>
      <c r="AH350" s="9"/>
      <c r="AI350" s="9">
        <f t="shared" si="19"/>
        <v>0</v>
      </c>
      <c r="AJ350" s="9">
        <f t="shared" si="20"/>
        <v>1</v>
      </c>
    </row>
    <row r="351" ht="16.5" customHeight="1" spans="1:36">
      <c r="A351" s="9">
        <v>347</v>
      </c>
      <c r="B351" s="13" t="s">
        <v>608</v>
      </c>
      <c r="C351" s="14">
        <v>202015020224</v>
      </c>
      <c r="D351" s="9"/>
      <c r="E351" s="9"/>
      <c r="F351" s="15">
        <v>1</v>
      </c>
      <c r="G351" s="9">
        <f t="shared" si="14"/>
        <v>1</v>
      </c>
      <c r="H351" s="15">
        <v>0.2</v>
      </c>
      <c r="I351" s="9"/>
      <c r="J351" s="9"/>
      <c r="K351" s="9"/>
      <c r="L351" s="9"/>
      <c r="M351" s="9">
        <f t="shared" si="15"/>
        <v>0.2</v>
      </c>
      <c r="N351" s="9"/>
      <c r="O351" s="9"/>
      <c r="P351" s="9"/>
      <c r="Q351" s="15">
        <v>2</v>
      </c>
      <c r="R351" s="9"/>
      <c r="S351" s="9">
        <f t="shared" si="16"/>
        <v>2</v>
      </c>
      <c r="T351" s="15">
        <v>0.3</v>
      </c>
      <c r="U351" s="9"/>
      <c r="V351" s="9"/>
      <c r="W351" s="9">
        <f t="shared" si="17"/>
        <v>0.3</v>
      </c>
      <c r="X351" s="15">
        <v>2</v>
      </c>
      <c r="Y351" s="9"/>
      <c r="Z351" s="15"/>
      <c r="AA351" s="9"/>
      <c r="AB351" s="9"/>
      <c r="AC351" s="9">
        <f t="shared" si="18"/>
        <v>2</v>
      </c>
      <c r="AD351" s="15">
        <v>1</v>
      </c>
      <c r="AE351" s="15">
        <v>1</v>
      </c>
      <c r="AF351" s="9"/>
      <c r="AG351" s="9"/>
      <c r="AH351" s="9"/>
      <c r="AI351" s="9">
        <f t="shared" si="19"/>
        <v>2</v>
      </c>
      <c r="AJ351" s="9">
        <f t="shared" si="20"/>
        <v>7.5</v>
      </c>
    </row>
    <row r="352" ht="16.5" customHeight="1" spans="1:36">
      <c r="A352" s="9">
        <v>348</v>
      </c>
      <c r="B352" s="13" t="s">
        <v>609</v>
      </c>
      <c r="C352" s="14">
        <v>202015020225</v>
      </c>
      <c r="D352" s="9"/>
      <c r="E352" s="9"/>
      <c r="F352" s="15">
        <v>1</v>
      </c>
      <c r="G352" s="9">
        <f t="shared" si="14"/>
        <v>1</v>
      </c>
      <c r="H352" s="9">
        <v>1.38</v>
      </c>
      <c r="I352" s="9"/>
      <c r="J352" s="9"/>
      <c r="K352" s="9"/>
      <c r="L352" s="9"/>
      <c r="M352" s="9">
        <f t="shared" si="15"/>
        <v>1.38</v>
      </c>
      <c r="N352" s="9"/>
      <c r="O352" s="9"/>
      <c r="P352" s="9"/>
      <c r="Q352" s="9">
        <v>0.15</v>
      </c>
      <c r="R352" s="9"/>
      <c r="S352" s="9">
        <f t="shared" si="16"/>
        <v>0.15</v>
      </c>
      <c r="T352" s="9"/>
      <c r="U352" s="9"/>
      <c r="V352" s="9"/>
      <c r="W352" s="9">
        <f t="shared" si="17"/>
        <v>0</v>
      </c>
      <c r="X352" s="9"/>
      <c r="Y352" s="9"/>
      <c r="Z352" s="9"/>
      <c r="AA352" s="9"/>
      <c r="AB352" s="9"/>
      <c r="AC352" s="9">
        <f t="shared" si="18"/>
        <v>0</v>
      </c>
      <c r="AD352" s="9"/>
      <c r="AE352" s="9"/>
      <c r="AF352" s="9"/>
      <c r="AG352" s="9"/>
      <c r="AH352" s="9"/>
      <c r="AI352" s="9">
        <f t="shared" si="19"/>
        <v>0</v>
      </c>
      <c r="AJ352" s="9">
        <f t="shared" si="20"/>
        <v>2.53</v>
      </c>
    </row>
    <row r="353" ht="16.5" customHeight="1" spans="1:36">
      <c r="A353" s="9">
        <v>349</v>
      </c>
      <c r="B353" s="13" t="s">
        <v>610</v>
      </c>
      <c r="C353" s="14">
        <v>202015020227</v>
      </c>
      <c r="D353" s="9"/>
      <c r="E353" s="9"/>
      <c r="F353" s="15">
        <v>1</v>
      </c>
      <c r="G353" s="9">
        <f t="shared" si="14"/>
        <v>1</v>
      </c>
      <c r="H353" s="9"/>
      <c r="I353" s="9"/>
      <c r="J353" s="9"/>
      <c r="K353" s="9"/>
      <c r="L353" s="9"/>
      <c r="M353" s="9">
        <f t="shared" si="15"/>
        <v>0</v>
      </c>
      <c r="N353" s="9"/>
      <c r="O353" s="9"/>
      <c r="P353" s="9"/>
      <c r="Q353" s="9"/>
      <c r="R353" s="9"/>
      <c r="S353" s="9">
        <f t="shared" si="16"/>
        <v>0</v>
      </c>
      <c r="T353" s="9"/>
      <c r="U353" s="9"/>
      <c r="V353" s="9"/>
      <c r="W353" s="9">
        <f t="shared" si="17"/>
        <v>0</v>
      </c>
      <c r="X353" s="9"/>
      <c r="Y353" s="9"/>
      <c r="Z353" s="9"/>
      <c r="AA353" s="9"/>
      <c r="AB353" s="9"/>
      <c r="AC353" s="9">
        <f t="shared" si="18"/>
        <v>0</v>
      </c>
      <c r="AD353" s="9"/>
      <c r="AE353" s="9"/>
      <c r="AF353" s="9"/>
      <c r="AG353" s="9"/>
      <c r="AH353" s="9"/>
      <c r="AI353" s="9">
        <f t="shared" si="19"/>
        <v>0</v>
      </c>
      <c r="AJ353" s="9">
        <f t="shared" si="20"/>
        <v>1</v>
      </c>
    </row>
    <row r="354" ht="16.5" customHeight="1" spans="1:36">
      <c r="A354" s="9">
        <v>350</v>
      </c>
      <c r="B354" s="13" t="s">
        <v>611</v>
      </c>
      <c r="C354" s="14">
        <v>202015020228</v>
      </c>
      <c r="D354" s="9"/>
      <c r="E354" s="15">
        <v>0.3</v>
      </c>
      <c r="F354" s="15">
        <v>1</v>
      </c>
      <c r="G354" s="9">
        <f t="shared" si="14"/>
        <v>1.3</v>
      </c>
      <c r="H354" s="15">
        <v>2.05</v>
      </c>
      <c r="I354" s="9"/>
      <c r="J354" s="9"/>
      <c r="K354" s="9"/>
      <c r="L354" s="9"/>
      <c r="M354" s="9">
        <f t="shared" si="15"/>
        <v>2.05</v>
      </c>
      <c r="N354" s="9"/>
      <c r="O354" s="9"/>
      <c r="P354" s="9"/>
      <c r="Q354" s="9"/>
      <c r="R354" s="9"/>
      <c r="S354" s="9">
        <f t="shared" si="16"/>
        <v>0</v>
      </c>
      <c r="T354" s="9"/>
      <c r="U354" s="9"/>
      <c r="V354" s="9"/>
      <c r="W354" s="9">
        <f t="shared" si="17"/>
        <v>0</v>
      </c>
      <c r="X354" s="15">
        <v>1</v>
      </c>
      <c r="Y354" s="9"/>
      <c r="Z354" s="9"/>
      <c r="AA354" s="9"/>
      <c r="AB354" s="9"/>
      <c r="AC354" s="9">
        <f t="shared" si="18"/>
        <v>1</v>
      </c>
      <c r="AD354" s="9"/>
      <c r="AE354" s="9"/>
      <c r="AF354" s="9"/>
      <c r="AG354" s="9"/>
      <c r="AH354" s="9"/>
      <c r="AI354" s="9">
        <f t="shared" si="19"/>
        <v>0</v>
      </c>
      <c r="AJ354" s="9">
        <f t="shared" si="20"/>
        <v>4.35</v>
      </c>
    </row>
    <row r="355" ht="16.5" customHeight="1" spans="1:36">
      <c r="A355" s="9">
        <v>351</v>
      </c>
      <c r="B355" s="13" t="s">
        <v>612</v>
      </c>
      <c r="C355" s="14">
        <v>202015020229</v>
      </c>
      <c r="D355" s="9"/>
      <c r="E355" s="9"/>
      <c r="F355" s="15">
        <v>1</v>
      </c>
      <c r="G355" s="9">
        <f t="shared" si="14"/>
        <v>1</v>
      </c>
      <c r="H355" s="9"/>
      <c r="I355" s="9"/>
      <c r="J355" s="9"/>
      <c r="K355" s="9"/>
      <c r="L355" s="9"/>
      <c r="M355" s="9">
        <f t="shared" si="15"/>
        <v>0</v>
      </c>
      <c r="N355" s="9"/>
      <c r="O355" s="9"/>
      <c r="P355" s="9"/>
      <c r="Q355" s="9"/>
      <c r="R355" s="9"/>
      <c r="S355" s="9">
        <f t="shared" si="16"/>
        <v>0</v>
      </c>
      <c r="T355" s="9"/>
      <c r="U355" s="9"/>
      <c r="V355" s="9"/>
      <c r="W355" s="9">
        <f t="shared" si="17"/>
        <v>0</v>
      </c>
      <c r="X355" s="9"/>
      <c r="Y355" s="9"/>
      <c r="Z355" s="9"/>
      <c r="AA355" s="9"/>
      <c r="AB355" s="9"/>
      <c r="AC355" s="9">
        <f t="shared" si="18"/>
        <v>0</v>
      </c>
      <c r="AD355" s="9"/>
      <c r="AE355" s="9"/>
      <c r="AF355" s="9"/>
      <c r="AG355" s="9"/>
      <c r="AH355" s="9"/>
      <c r="AI355" s="9">
        <f t="shared" si="19"/>
        <v>0</v>
      </c>
      <c r="AJ355" s="9">
        <f t="shared" si="20"/>
        <v>1</v>
      </c>
    </row>
    <row r="356" ht="16.5" customHeight="1" spans="1:36">
      <c r="A356" s="9">
        <v>352</v>
      </c>
      <c r="B356" s="13" t="s">
        <v>613</v>
      </c>
      <c r="C356" s="14">
        <v>202015020230</v>
      </c>
      <c r="D356" s="9"/>
      <c r="E356" s="9"/>
      <c r="F356" s="15">
        <v>1</v>
      </c>
      <c r="G356" s="9">
        <f t="shared" si="14"/>
        <v>1</v>
      </c>
      <c r="H356" s="9"/>
      <c r="I356" s="9"/>
      <c r="J356" s="9"/>
      <c r="K356" s="9"/>
      <c r="L356" s="9"/>
      <c r="M356" s="9">
        <f t="shared" si="15"/>
        <v>0</v>
      </c>
      <c r="N356" s="9"/>
      <c r="O356" s="9"/>
      <c r="P356" s="9"/>
      <c r="Q356" s="9"/>
      <c r="R356" s="9"/>
      <c r="S356" s="9">
        <f t="shared" si="16"/>
        <v>0</v>
      </c>
      <c r="T356" s="9"/>
      <c r="U356" s="9"/>
      <c r="V356" s="9"/>
      <c r="W356" s="9">
        <f t="shared" si="17"/>
        <v>0</v>
      </c>
      <c r="X356" s="9"/>
      <c r="Y356" s="9"/>
      <c r="Z356" s="9"/>
      <c r="AA356" s="9"/>
      <c r="AB356" s="9"/>
      <c r="AC356" s="9">
        <f t="shared" si="18"/>
        <v>0</v>
      </c>
      <c r="AD356" s="9"/>
      <c r="AE356" s="9"/>
      <c r="AF356" s="9"/>
      <c r="AG356" s="9"/>
      <c r="AH356" s="9"/>
      <c r="AI356" s="9">
        <f t="shared" si="19"/>
        <v>0</v>
      </c>
      <c r="AJ356" s="9">
        <f t="shared" si="20"/>
        <v>1</v>
      </c>
    </row>
    <row r="357" ht="16.5" customHeight="1" spans="1:36">
      <c r="A357" s="9">
        <v>353</v>
      </c>
      <c r="B357" s="13" t="s">
        <v>614</v>
      </c>
      <c r="C357" s="14">
        <v>202015020231</v>
      </c>
      <c r="D357" s="9"/>
      <c r="E357" s="15">
        <v>0.5</v>
      </c>
      <c r="F357" s="15">
        <v>1</v>
      </c>
      <c r="G357" s="9">
        <f t="shared" si="14"/>
        <v>1.5</v>
      </c>
      <c r="H357" s="9">
        <v>2.15</v>
      </c>
      <c r="I357" s="9"/>
      <c r="J357" s="9"/>
      <c r="K357" s="9"/>
      <c r="L357" s="9"/>
      <c r="M357" s="9">
        <f t="shared" si="15"/>
        <v>2.15</v>
      </c>
      <c r="N357" s="9"/>
      <c r="O357" s="9"/>
      <c r="P357" s="9"/>
      <c r="Q357" s="15">
        <v>1.5</v>
      </c>
      <c r="R357" s="9"/>
      <c r="S357" s="9">
        <f t="shared" si="16"/>
        <v>1.5</v>
      </c>
      <c r="T357" s="9"/>
      <c r="U357" s="9"/>
      <c r="V357" s="9"/>
      <c r="W357" s="9">
        <f t="shared" si="17"/>
        <v>0</v>
      </c>
      <c r="X357" s="15">
        <v>1</v>
      </c>
      <c r="Y357" s="9"/>
      <c r="Z357" s="9"/>
      <c r="AA357" s="9"/>
      <c r="AB357" s="15"/>
      <c r="AC357" s="9">
        <f t="shared" si="18"/>
        <v>1</v>
      </c>
      <c r="AD357" s="9"/>
      <c r="AE357" s="9"/>
      <c r="AF357" s="9"/>
      <c r="AG357" s="9"/>
      <c r="AH357" s="9"/>
      <c r="AI357" s="9">
        <f t="shared" si="19"/>
        <v>0</v>
      </c>
      <c r="AJ357" s="9">
        <f t="shared" si="20"/>
        <v>6.15</v>
      </c>
    </row>
    <row r="358" ht="16.5" customHeight="1" spans="1:36">
      <c r="A358" s="9">
        <v>354</v>
      </c>
      <c r="B358" s="13" t="s">
        <v>615</v>
      </c>
      <c r="C358" s="14">
        <v>202015020232</v>
      </c>
      <c r="D358" s="9"/>
      <c r="E358" s="15">
        <v>0.3</v>
      </c>
      <c r="F358" s="15">
        <v>1</v>
      </c>
      <c r="G358" s="9">
        <f t="shared" si="14"/>
        <v>1.3</v>
      </c>
      <c r="H358" s="9"/>
      <c r="I358" s="9"/>
      <c r="J358" s="9"/>
      <c r="K358" s="9"/>
      <c r="L358" s="9"/>
      <c r="M358" s="9">
        <f t="shared" si="15"/>
        <v>0</v>
      </c>
      <c r="N358" s="9"/>
      <c r="O358" s="9"/>
      <c r="P358" s="9"/>
      <c r="Q358" s="9"/>
      <c r="R358" s="9"/>
      <c r="S358" s="9">
        <f t="shared" si="16"/>
        <v>0</v>
      </c>
      <c r="T358" s="9"/>
      <c r="U358" s="9"/>
      <c r="V358" s="9"/>
      <c r="W358" s="9">
        <f t="shared" si="17"/>
        <v>0</v>
      </c>
      <c r="X358" s="15">
        <v>1</v>
      </c>
      <c r="Y358" s="9"/>
      <c r="Z358" s="9"/>
      <c r="AA358" s="9"/>
      <c r="AB358" s="9"/>
      <c r="AC358" s="9">
        <f t="shared" si="18"/>
        <v>1</v>
      </c>
      <c r="AD358" s="9"/>
      <c r="AE358" s="9"/>
      <c r="AF358" s="9"/>
      <c r="AG358" s="9"/>
      <c r="AH358" s="9"/>
      <c r="AI358" s="9">
        <f t="shared" si="19"/>
        <v>0</v>
      </c>
      <c r="AJ358" s="9">
        <f t="shared" si="20"/>
        <v>2.3</v>
      </c>
    </row>
    <row r="359" ht="16.5" customHeight="1" spans="1:36">
      <c r="A359" s="9">
        <v>355</v>
      </c>
      <c r="B359" s="13" t="s">
        <v>616</v>
      </c>
      <c r="C359" s="14">
        <v>202015020233</v>
      </c>
      <c r="D359" s="9"/>
      <c r="E359" s="9"/>
      <c r="F359" s="15">
        <v>1</v>
      </c>
      <c r="G359" s="9">
        <f t="shared" si="14"/>
        <v>1</v>
      </c>
      <c r="H359" s="9"/>
      <c r="I359" s="9"/>
      <c r="J359" s="9"/>
      <c r="K359" s="9"/>
      <c r="L359" s="9"/>
      <c r="M359" s="9">
        <f t="shared" si="15"/>
        <v>0</v>
      </c>
      <c r="N359" s="9"/>
      <c r="O359" s="9"/>
      <c r="P359" s="9"/>
      <c r="Q359" s="15">
        <v>2</v>
      </c>
      <c r="R359" s="9"/>
      <c r="S359" s="9">
        <f t="shared" si="16"/>
        <v>2</v>
      </c>
      <c r="T359" s="15">
        <v>0.3</v>
      </c>
      <c r="U359" s="9"/>
      <c r="V359" s="9"/>
      <c r="W359" s="9">
        <f t="shared" si="17"/>
        <v>0.3</v>
      </c>
      <c r="X359" s="9"/>
      <c r="Y359" s="9"/>
      <c r="Z359" s="15">
        <v>1</v>
      </c>
      <c r="AA359" s="9"/>
      <c r="AB359" s="9"/>
      <c r="AC359" s="9">
        <f t="shared" si="18"/>
        <v>1</v>
      </c>
      <c r="AD359" s="15">
        <v>1</v>
      </c>
      <c r="AE359" s="9"/>
      <c r="AF359" s="9"/>
      <c r="AG359" s="9"/>
      <c r="AH359" s="9"/>
      <c r="AI359" s="9">
        <f t="shared" si="19"/>
        <v>1</v>
      </c>
      <c r="AJ359" s="9">
        <f t="shared" si="20"/>
        <v>5.3</v>
      </c>
    </row>
    <row r="360" ht="16.5" customHeight="1" spans="1:36">
      <c r="A360" s="9">
        <v>356</v>
      </c>
      <c r="B360" s="13" t="s">
        <v>617</v>
      </c>
      <c r="C360" s="14">
        <v>202015020234</v>
      </c>
      <c r="D360" s="9"/>
      <c r="E360" s="15">
        <v>0.3</v>
      </c>
      <c r="F360" s="15">
        <v>1</v>
      </c>
      <c r="G360" s="9">
        <f t="shared" si="14"/>
        <v>1.3</v>
      </c>
      <c r="H360" s="9"/>
      <c r="I360" s="9"/>
      <c r="J360" s="9"/>
      <c r="K360" s="9"/>
      <c r="L360" s="9"/>
      <c r="M360" s="9">
        <f t="shared" si="15"/>
        <v>0</v>
      </c>
      <c r="N360" s="9"/>
      <c r="O360" s="9"/>
      <c r="P360" s="9"/>
      <c r="Q360" s="9"/>
      <c r="R360" s="9"/>
      <c r="S360" s="9">
        <f t="shared" si="16"/>
        <v>0</v>
      </c>
      <c r="T360" s="9"/>
      <c r="U360" s="9"/>
      <c r="V360" s="9"/>
      <c r="W360" s="9">
        <f t="shared" si="17"/>
        <v>0</v>
      </c>
      <c r="X360" s="15">
        <v>4</v>
      </c>
      <c r="Y360" s="9"/>
      <c r="Z360" s="15"/>
      <c r="AA360" s="9"/>
      <c r="AB360" s="15">
        <v>2</v>
      </c>
      <c r="AC360" s="9">
        <f t="shared" si="18"/>
        <v>6</v>
      </c>
      <c r="AD360" s="9"/>
      <c r="AE360" s="9"/>
      <c r="AF360" s="9"/>
      <c r="AG360" s="9"/>
      <c r="AH360" s="9"/>
      <c r="AI360" s="9">
        <f t="shared" si="19"/>
        <v>0</v>
      </c>
      <c r="AJ360" s="9">
        <f t="shared" si="20"/>
        <v>7.3</v>
      </c>
    </row>
    <row r="361" ht="16.5" customHeight="1" spans="1:36">
      <c r="A361" s="9">
        <v>357</v>
      </c>
      <c r="B361" s="13" t="s">
        <v>618</v>
      </c>
      <c r="C361" s="14">
        <v>202015020235</v>
      </c>
      <c r="D361" s="9"/>
      <c r="E361" s="9"/>
      <c r="F361" s="15">
        <v>1</v>
      </c>
      <c r="G361" s="9">
        <f t="shared" si="14"/>
        <v>1</v>
      </c>
      <c r="H361" s="9"/>
      <c r="I361" s="9"/>
      <c r="J361" s="9"/>
      <c r="K361" s="9"/>
      <c r="L361" s="9"/>
      <c r="M361" s="9">
        <f t="shared" si="15"/>
        <v>0</v>
      </c>
      <c r="N361" s="9"/>
      <c r="O361" s="9"/>
      <c r="P361" s="9"/>
      <c r="Q361" s="9"/>
      <c r="R361" s="9"/>
      <c r="S361" s="9">
        <f t="shared" si="16"/>
        <v>0</v>
      </c>
      <c r="T361" s="9"/>
      <c r="U361" s="9"/>
      <c r="V361" s="9"/>
      <c r="W361" s="9">
        <f t="shared" si="17"/>
        <v>0</v>
      </c>
      <c r="X361" s="9"/>
      <c r="Y361" s="9"/>
      <c r="Z361" s="9"/>
      <c r="AA361" s="9"/>
      <c r="AB361" s="9"/>
      <c r="AC361" s="9">
        <f t="shared" si="18"/>
        <v>0</v>
      </c>
      <c r="AD361" s="9"/>
      <c r="AE361" s="9"/>
      <c r="AF361" s="9"/>
      <c r="AG361" s="9"/>
      <c r="AH361" s="9"/>
      <c r="AI361" s="9">
        <f t="shared" si="19"/>
        <v>0</v>
      </c>
      <c r="AJ361" s="9">
        <f t="shared" si="20"/>
        <v>1</v>
      </c>
    </row>
    <row r="362" ht="16.5" customHeight="1" spans="1:36">
      <c r="A362" s="9">
        <v>358</v>
      </c>
      <c r="B362" s="13" t="s">
        <v>619</v>
      </c>
      <c r="C362" s="14">
        <v>202015020236</v>
      </c>
      <c r="D362" s="9"/>
      <c r="E362" s="9"/>
      <c r="F362" s="15">
        <v>1</v>
      </c>
      <c r="G362" s="9">
        <f t="shared" si="14"/>
        <v>1</v>
      </c>
      <c r="H362" s="9"/>
      <c r="I362" s="9"/>
      <c r="J362" s="9"/>
      <c r="K362" s="9"/>
      <c r="L362" s="9"/>
      <c r="M362" s="9">
        <f t="shared" si="15"/>
        <v>0</v>
      </c>
      <c r="N362" s="9"/>
      <c r="O362" s="9"/>
      <c r="P362" s="9"/>
      <c r="Q362" s="9"/>
      <c r="R362" s="9"/>
      <c r="S362" s="9">
        <f t="shared" si="16"/>
        <v>0</v>
      </c>
      <c r="T362" s="9"/>
      <c r="U362" s="9"/>
      <c r="V362" s="9"/>
      <c r="W362" s="9">
        <f t="shared" si="17"/>
        <v>0</v>
      </c>
      <c r="X362" s="9"/>
      <c r="Y362" s="9"/>
      <c r="Z362" s="9"/>
      <c r="AA362" s="9"/>
      <c r="AB362" s="9"/>
      <c r="AC362" s="9">
        <f t="shared" si="18"/>
        <v>0</v>
      </c>
      <c r="AD362" s="9"/>
      <c r="AE362" s="9"/>
      <c r="AF362" s="9"/>
      <c r="AG362" s="9"/>
      <c r="AH362" s="9"/>
      <c r="AI362" s="9">
        <f t="shared" si="19"/>
        <v>0</v>
      </c>
      <c r="AJ362" s="9">
        <f t="shared" si="20"/>
        <v>1</v>
      </c>
    </row>
    <row r="363" ht="16.5" customHeight="1" spans="1:36">
      <c r="A363" s="9">
        <v>359</v>
      </c>
      <c r="B363" s="58" t="s">
        <v>620</v>
      </c>
      <c r="C363" s="14">
        <v>202015020237</v>
      </c>
      <c r="D363" s="9"/>
      <c r="E363" s="9"/>
      <c r="F363" s="15">
        <v>1</v>
      </c>
      <c r="G363" s="9">
        <f t="shared" si="14"/>
        <v>1</v>
      </c>
      <c r="H363" s="9"/>
      <c r="I363" s="9"/>
      <c r="J363" s="9"/>
      <c r="K363" s="9"/>
      <c r="L363" s="9"/>
      <c r="M363" s="9">
        <f t="shared" si="15"/>
        <v>0</v>
      </c>
      <c r="N363" s="9"/>
      <c r="O363" s="9"/>
      <c r="P363" s="9"/>
      <c r="Q363" s="9"/>
      <c r="R363" s="9"/>
      <c r="S363" s="9">
        <f t="shared" si="16"/>
        <v>0</v>
      </c>
      <c r="T363" s="9"/>
      <c r="U363" s="9"/>
      <c r="V363" s="9"/>
      <c r="W363" s="9">
        <f t="shared" si="17"/>
        <v>0</v>
      </c>
      <c r="X363" s="9"/>
      <c r="Y363" s="9"/>
      <c r="Z363" s="9"/>
      <c r="AA363" s="9"/>
      <c r="AB363" s="9"/>
      <c r="AC363" s="9">
        <f t="shared" si="18"/>
        <v>0</v>
      </c>
      <c r="AD363" s="9"/>
      <c r="AE363" s="9"/>
      <c r="AF363" s="9"/>
      <c r="AG363" s="9"/>
      <c r="AH363" s="9"/>
      <c r="AI363" s="9">
        <f t="shared" si="19"/>
        <v>0</v>
      </c>
      <c r="AJ363" s="9">
        <f t="shared" si="20"/>
        <v>1</v>
      </c>
    </row>
    <row r="364" ht="16.5" customHeight="1" spans="1:36">
      <c r="A364" s="9">
        <v>360</v>
      </c>
      <c r="B364" s="58" t="s">
        <v>621</v>
      </c>
      <c r="C364" s="14">
        <v>202015020238</v>
      </c>
      <c r="D364" s="9"/>
      <c r="E364" s="9"/>
      <c r="F364" s="15">
        <v>1.3</v>
      </c>
      <c r="G364" s="9">
        <f t="shared" si="14"/>
        <v>1.3</v>
      </c>
      <c r="H364" s="15">
        <v>0.9</v>
      </c>
      <c r="I364" s="9"/>
      <c r="J364" s="9"/>
      <c r="K364" s="9"/>
      <c r="L364" s="9"/>
      <c r="M364" s="9">
        <f t="shared" si="15"/>
        <v>0.9</v>
      </c>
      <c r="N364" s="9"/>
      <c r="O364" s="9"/>
      <c r="P364" s="9"/>
      <c r="Q364" s="15">
        <v>1.5</v>
      </c>
      <c r="R364" s="9"/>
      <c r="S364" s="9">
        <f t="shared" si="16"/>
        <v>1.5</v>
      </c>
      <c r="T364" s="9"/>
      <c r="U364" s="9"/>
      <c r="V364" s="9"/>
      <c r="W364" s="9">
        <f t="shared" si="17"/>
        <v>0</v>
      </c>
      <c r="X364" s="9"/>
      <c r="Y364" s="9"/>
      <c r="Z364" s="15"/>
      <c r="AA364" s="9"/>
      <c r="AB364" s="9"/>
      <c r="AC364" s="9">
        <f t="shared" si="18"/>
        <v>0</v>
      </c>
      <c r="AD364" s="9"/>
      <c r="AE364" s="9"/>
      <c r="AF364" s="9"/>
      <c r="AG364" s="9"/>
      <c r="AH364" s="9"/>
      <c r="AI364" s="9">
        <f t="shared" si="19"/>
        <v>0</v>
      </c>
      <c r="AJ364" s="9">
        <f t="shared" si="20"/>
        <v>3.7</v>
      </c>
    </row>
    <row r="365" ht="16.5" customHeight="1" spans="1:36">
      <c r="A365" s="9">
        <v>361</v>
      </c>
      <c r="B365" s="58" t="s">
        <v>622</v>
      </c>
      <c r="C365" s="14">
        <v>202015020239</v>
      </c>
      <c r="D365" s="9"/>
      <c r="E365" s="15"/>
      <c r="F365" s="15">
        <v>1</v>
      </c>
      <c r="G365" s="9">
        <f t="shared" si="14"/>
        <v>1</v>
      </c>
      <c r="H365" s="9">
        <v>0.57</v>
      </c>
      <c r="I365" s="9"/>
      <c r="J365" s="9"/>
      <c r="K365" s="9"/>
      <c r="L365" s="9"/>
      <c r="M365" s="9">
        <f t="shared" si="15"/>
        <v>0.57</v>
      </c>
      <c r="N365" s="9"/>
      <c r="O365" s="9"/>
      <c r="P365" s="9"/>
      <c r="Q365" s="15">
        <v>2</v>
      </c>
      <c r="R365" s="9"/>
      <c r="S365" s="9">
        <f t="shared" si="16"/>
        <v>2</v>
      </c>
      <c r="T365" s="9"/>
      <c r="U365" s="9"/>
      <c r="V365" s="9"/>
      <c r="W365" s="9">
        <f t="shared" si="17"/>
        <v>0</v>
      </c>
      <c r="X365" s="9"/>
      <c r="Y365" s="9"/>
      <c r="Z365" s="15">
        <v>1</v>
      </c>
      <c r="AA365" s="9"/>
      <c r="AB365" s="9"/>
      <c r="AC365" s="9">
        <f t="shared" si="18"/>
        <v>1</v>
      </c>
      <c r="AD365" s="15">
        <v>1</v>
      </c>
      <c r="AE365" s="9"/>
      <c r="AF365" s="9"/>
      <c r="AG365" s="9"/>
      <c r="AH365" s="9"/>
      <c r="AI365" s="9">
        <f t="shared" si="19"/>
        <v>1</v>
      </c>
      <c r="AJ365" s="9">
        <f t="shared" si="20"/>
        <v>5.57</v>
      </c>
    </row>
    <row r="366" ht="16.5" customHeight="1" spans="1:36">
      <c r="A366" s="9">
        <v>362</v>
      </c>
      <c r="B366" s="58" t="s">
        <v>623</v>
      </c>
      <c r="C366" s="14">
        <v>202015020240</v>
      </c>
      <c r="D366" s="9"/>
      <c r="E366" s="15">
        <v>0.3</v>
      </c>
      <c r="F366" s="15">
        <v>1</v>
      </c>
      <c r="G366" s="9">
        <f t="shared" si="14"/>
        <v>1.3</v>
      </c>
      <c r="H366" s="9"/>
      <c r="I366" s="9"/>
      <c r="J366" s="9"/>
      <c r="K366" s="9"/>
      <c r="L366" s="9"/>
      <c r="M366" s="9">
        <f t="shared" si="15"/>
        <v>0</v>
      </c>
      <c r="N366" s="9"/>
      <c r="O366" s="9"/>
      <c r="P366" s="9"/>
      <c r="Q366" s="15">
        <v>1.5</v>
      </c>
      <c r="R366" s="9"/>
      <c r="S366" s="9">
        <f t="shared" si="16"/>
        <v>1.5</v>
      </c>
      <c r="T366" s="9"/>
      <c r="U366" s="9"/>
      <c r="V366" s="9"/>
      <c r="W366" s="9">
        <f t="shared" si="17"/>
        <v>0</v>
      </c>
      <c r="X366" s="9"/>
      <c r="Y366" s="15"/>
      <c r="Z366" s="9"/>
      <c r="AA366" s="9"/>
      <c r="AB366" s="9"/>
      <c r="AC366" s="9">
        <f t="shared" si="18"/>
        <v>0</v>
      </c>
      <c r="AD366" s="9"/>
      <c r="AE366" s="9"/>
      <c r="AF366" s="9"/>
      <c r="AG366" s="9"/>
      <c r="AH366" s="9"/>
      <c r="AI366" s="9">
        <f t="shared" si="19"/>
        <v>0</v>
      </c>
      <c r="AJ366" s="9">
        <f t="shared" si="20"/>
        <v>2.8</v>
      </c>
    </row>
    <row r="367" ht="16.5" customHeight="1" spans="1:36">
      <c r="A367" s="9">
        <v>363</v>
      </c>
      <c r="B367" s="58" t="s">
        <v>624</v>
      </c>
      <c r="C367" s="14">
        <v>202015020241</v>
      </c>
      <c r="D367" s="9"/>
      <c r="E367" s="9"/>
      <c r="F367" s="15">
        <v>1</v>
      </c>
      <c r="G367" s="9">
        <f t="shared" si="14"/>
        <v>1</v>
      </c>
      <c r="H367" s="15">
        <v>2</v>
      </c>
      <c r="I367" s="9"/>
      <c r="J367" s="9"/>
      <c r="K367" s="9"/>
      <c r="L367" s="9"/>
      <c r="M367" s="9">
        <f t="shared" si="15"/>
        <v>2</v>
      </c>
      <c r="N367" s="9"/>
      <c r="O367" s="9"/>
      <c r="P367" s="9"/>
      <c r="Q367" s="15">
        <v>2</v>
      </c>
      <c r="R367" s="9"/>
      <c r="S367" s="9">
        <f t="shared" si="16"/>
        <v>2</v>
      </c>
      <c r="T367" s="9"/>
      <c r="U367" s="9"/>
      <c r="V367" s="9"/>
      <c r="W367" s="9">
        <f t="shared" si="17"/>
        <v>0</v>
      </c>
      <c r="X367" s="15">
        <v>1</v>
      </c>
      <c r="Y367" s="9"/>
      <c r="Z367" s="15">
        <v>1</v>
      </c>
      <c r="AA367" s="9"/>
      <c r="AB367" s="9"/>
      <c r="AC367" s="9">
        <f t="shared" si="18"/>
        <v>2</v>
      </c>
      <c r="AD367" s="9"/>
      <c r="AE367" s="9"/>
      <c r="AF367" s="9"/>
      <c r="AG367" s="9"/>
      <c r="AH367" s="9"/>
      <c r="AI367" s="9">
        <f t="shared" si="19"/>
        <v>0</v>
      </c>
      <c r="AJ367" s="9">
        <f t="shared" si="20"/>
        <v>7</v>
      </c>
    </row>
    <row r="368" ht="16.5" customHeight="1" spans="1:36">
      <c r="A368" s="9">
        <v>364</v>
      </c>
      <c r="B368" s="58" t="s">
        <v>625</v>
      </c>
      <c r="C368" s="14">
        <v>202015020242</v>
      </c>
      <c r="D368" s="9"/>
      <c r="E368" s="9"/>
      <c r="F368" s="15">
        <v>1</v>
      </c>
      <c r="G368" s="9">
        <f t="shared" si="14"/>
        <v>1</v>
      </c>
      <c r="H368" s="9"/>
      <c r="I368" s="9"/>
      <c r="J368" s="9"/>
      <c r="K368" s="9"/>
      <c r="L368" s="9"/>
      <c r="M368" s="9">
        <f t="shared" si="15"/>
        <v>0</v>
      </c>
      <c r="N368" s="9"/>
      <c r="O368" s="9"/>
      <c r="P368" s="9"/>
      <c r="Q368" s="9"/>
      <c r="R368" s="9"/>
      <c r="S368" s="9">
        <f t="shared" si="16"/>
        <v>0</v>
      </c>
      <c r="T368" s="9"/>
      <c r="U368" s="9"/>
      <c r="V368" s="9"/>
      <c r="W368" s="9">
        <f t="shared" si="17"/>
        <v>0</v>
      </c>
      <c r="X368" s="9"/>
      <c r="Y368" s="9"/>
      <c r="Z368" s="9"/>
      <c r="AA368" s="9"/>
      <c r="AB368" s="9"/>
      <c r="AC368" s="9">
        <f t="shared" si="18"/>
        <v>0</v>
      </c>
      <c r="AD368" s="9"/>
      <c r="AE368" s="9"/>
      <c r="AF368" s="9"/>
      <c r="AG368" s="9"/>
      <c r="AH368" s="9"/>
      <c r="AI368" s="9">
        <f t="shared" si="19"/>
        <v>0</v>
      </c>
      <c r="AJ368" s="9">
        <f t="shared" si="20"/>
        <v>1</v>
      </c>
    </row>
    <row r="369" ht="16.5" customHeight="1" spans="1:36">
      <c r="A369" s="9">
        <v>365</v>
      </c>
      <c r="B369" s="57" t="s">
        <v>158</v>
      </c>
      <c r="C369" s="59">
        <v>202115010101</v>
      </c>
      <c r="D369" s="60"/>
      <c r="E369" s="60"/>
      <c r="F369" s="60">
        <v>1</v>
      </c>
      <c r="G369" s="60">
        <v>1</v>
      </c>
      <c r="H369" s="57">
        <v>0.075</v>
      </c>
      <c r="I369" s="57"/>
      <c r="J369" s="57"/>
      <c r="K369" s="57"/>
      <c r="L369" s="57"/>
      <c r="M369" s="60">
        <v>0.075</v>
      </c>
      <c r="N369" s="57"/>
      <c r="O369" s="57"/>
      <c r="P369" s="57"/>
      <c r="Q369" s="57"/>
      <c r="R369" s="57"/>
      <c r="S369" s="60"/>
      <c r="T369" s="41"/>
      <c r="U369" s="57"/>
      <c r="V369" s="57"/>
      <c r="W369" s="60"/>
      <c r="X369" s="57"/>
      <c r="Y369" s="57"/>
      <c r="Z369" s="57"/>
      <c r="AA369" s="57"/>
      <c r="AB369" s="57"/>
      <c r="AC369" s="60"/>
      <c r="AD369" s="57"/>
      <c r="AE369" s="57"/>
      <c r="AF369" s="57"/>
      <c r="AG369" s="57"/>
      <c r="AH369" s="57"/>
      <c r="AI369" s="60"/>
      <c r="AJ369" s="57">
        <v>1.075</v>
      </c>
    </row>
    <row r="370" ht="16.5" customHeight="1" spans="1:36">
      <c r="A370" s="9">
        <v>366</v>
      </c>
      <c r="B370" s="57" t="s">
        <v>160</v>
      </c>
      <c r="C370" s="59">
        <v>202115010102</v>
      </c>
      <c r="D370" s="60"/>
      <c r="E370" s="60"/>
      <c r="F370" s="60">
        <v>1</v>
      </c>
      <c r="G370" s="60">
        <v>1</v>
      </c>
      <c r="H370" s="57"/>
      <c r="I370" s="57"/>
      <c r="J370" s="57"/>
      <c r="K370" s="57"/>
      <c r="L370" s="57"/>
      <c r="M370" s="60"/>
      <c r="N370" s="57"/>
      <c r="O370" s="57"/>
      <c r="P370" s="57"/>
      <c r="Q370" s="57"/>
      <c r="R370" s="57"/>
      <c r="S370" s="60"/>
      <c r="T370" s="41"/>
      <c r="U370" s="57"/>
      <c r="V370" s="57"/>
      <c r="W370" s="60"/>
      <c r="X370" s="57"/>
      <c r="Y370" s="57"/>
      <c r="Z370" s="57"/>
      <c r="AA370" s="57"/>
      <c r="AB370" s="57"/>
      <c r="AC370" s="60"/>
      <c r="AD370" s="57"/>
      <c r="AE370" s="57"/>
      <c r="AF370" s="57"/>
      <c r="AG370" s="57"/>
      <c r="AH370" s="57"/>
      <c r="AI370" s="60"/>
      <c r="AJ370" s="57">
        <v>1</v>
      </c>
    </row>
    <row r="371" ht="16.5" customHeight="1" spans="1:36">
      <c r="A371" s="9">
        <v>367</v>
      </c>
      <c r="B371" s="57" t="s">
        <v>162</v>
      </c>
      <c r="C371" s="59">
        <v>202115010103</v>
      </c>
      <c r="D371" s="60"/>
      <c r="E371" s="60"/>
      <c r="F371" s="60">
        <v>1</v>
      </c>
      <c r="G371" s="60">
        <v>1</v>
      </c>
      <c r="H371" s="57">
        <v>1.2</v>
      </c>
      <c r="I371" s="57"/>
      <c r="J371" s="57"/>
      <c r="K371" s="57"/>
      <c r="L371" s="57"/>
      <c r="M371" s="60">
        <v>1.2</v>
      </c>
      <c r="N371" s="57"/>
      <c r="O371" s="57"/>
      <c r="P371" s="57"/>
      <c r="Q371" s="57"/>
      <c r="R371" s="57"/>
      <c r="S371" s="60"/>
      <c r="T371" s="41"/>
      <c r="U371" s="57">
        <v>0.1</v>
      </c>
      <c r="V371" s="57"/>
      <c r="W371" s="60">
        <v>0.1</v>
      </c>
      <c r="X371" s="57"/>
      <c r="Y371" s="57"/>
      <c r="Z371" s="57"/>
      <c r="AA371" s="57"/>
      <c r="AB371" s="57"/>
      <c r="AC371" s="60"/>
      <c r="AD371" s="57"/>
      <c r="AE371" s="57"/>
      <c r="AF371" s="57"/>
      <c r="AG371" s="57"/>
      <c r="AH371" s="57"/>
      <c r="AI371" s="60"/>
      <c r="AJ371" s="57">
        <v>2.3</v>
      </c>
    </row>
    <row r="372" ht="16.5" customHeight="1" spans="1:36">
      <c r="A372" s="9">
        <v>368</v>
      </c>
      <c r="B372" s="57" t="s">
        <v>164</v>
      </c>
      <c r="C372" s="59">
        <v>202115010104</v>
      </c>
      <c r="D372" s="60"/>
      <c r="E372" s="60"/>
      <c r="F372" s="60">
        <v>1</v>
      </c>
      <c r="G372" s="60">
        <v>1</v>
      </c>
      <c r="H372" s="57"/>
      <c r="I372" s="57"/>
      <c r="J372" s="57"/>
      <c r="K372" s="57"/>
      <c r="L372" s="57"/>
      <c r="M372" s="60"/>
      <c r="N372" s="57"/>
      <c r="O372" s="57"/>
      <c r="P372" s="57"/>
      <c r="Q372" s="57"/>
      <c r="R372" s="57"/>
      <c r="S372" s="60"/>
      <c r="T372" s="41"/>
      <c r="U372" s="57"/>
      <c r="V372" s="57"/>
      <c r="W372" s="60"/>
      <c r="X372" s="57"/>
      <c r="Y372" s="57"/>
      <c r="Z372" s="57"/>
      <c r="AA372" s="57"/>
      <c r="AB372" s="57"/>
      <c r="AC372" s="60"/>
      <c r="AD372" s="57"/>
      <c r="AE372" s="57"/>
      <c r="AF372" s="57"/>
      <c r="AG372" s="57"/>
      <c r="AH372" s="57"/>
      <c r="AI372" s="60"/>
      <c r="AJ372" s="57">
        <v>1</v>
      </c>
    </row>
    <row r="373" ht="16.5" customHeight="1" spans="1:36">
      <c r="A373" s="9">
        <v>369</v>
      </c>
      <c r="B373" s="57" t="s">
        <v>166</v>
      </c>
      <c r="C373" s="59">
        <v>202115010105</v>
      </c>
      <c r="D373" s="60"/>
      <c r="E373" s="60"/>
      <c r="F373" s="60">
        <v>1</v>
      </c>
      <c r="G373" s="60">
        <v>1</v>
      </c>
      <c r="H373" s="57">
        <v>0.025</v>
      </c>
      <c r="I373" s="57"/>
      <c r="J373" s="57"/>
      <c r="K373" s="57"/>
      <c r="L373" s="57"/>
      <c r="M373" s="60">
        <v>0.025</v>
      </c>
      <c r="N373" s="57"/>
      <c r="O373" s="57"/>
      <c r="P373" s="57"/>
      <c r="Q373" s="57"/>
      <c r="R373" s="57"/>
      <c r="S373" s="60"/>
      <c r="T373" s="41"/>
      <c r="U373" s="57"/>
      <c r="V373" s="57"/>
      <c r="W373" s="60"/>
      <c r="X373" s="57"/>
      <c r="Y373" s="57"/>
      <c r="Z373" s="57"/>
      <c r="AA373" s="57"/>
      <c r="AB373" s="57"/>
      <c r="AC373" s="60"/>
      <c r="AD373" s="57"/>
      <c r="AE373" s="57"/>
      <c r="AF373" s="57"/>
      <c r="AG373" s="57"/>
      <c r="AH373" s="57"/>
      <c r="AI373" s="60"/>
      <c r="AJ373" s="57">
        <v>1.025</v>
      </c>
    </row>
    <row r="374" ht="16.5" customHeight="1" spans="1:36">
      <c r="A374" s="9">
        <v>370</v>
      </c>
      <c r="B374" s="57" t="s">
        <v>168</v>
      </c>
      <c r="C374" s="59">
        <v>202115010106</v>
      </c>
      <c r="D374" s="60"/>
      <c r="E374" s="60"/>
      <c r="F374" s="60">
        <v>1</v>
      </c>
      <c r="G374" s="60">
        <v>1</v>
      </c>
      <c r="H374" s="57"/>
      <c r="I374" s="57"/>
      <c r="J374" s="57"/>
      <c r="K374" s="57"/>
      <c r="L374" s="57"/>
      <c r="M374" s="60"/>
      <c r="N374" s="57"/>
      <c r="O374" s="57"/>
      <c r="P374" s="57"/>
      <c r="Q374" s="57"/>
      <c r="R374" s="57"/>
      <c r="S374" s="60"/>
      <c r="T374" s="41"/>
      <c r="U374" s="57"/>
      <c r="V374" s="57"/>
      <c r="W374" s="60"/>
      <c r="X374" s="57"/>
      <c r="Y374" s="57"/>
      <c r="Z374" s="57"/>
      <c r="AA374" s="57"/>
      <c r="AB374" s="57"/>
      <c r="AC374" s="60"/>
      <c r="AD374" s="57"/>
      <c r="AE374" s="57"/>
      <c r="AF374" s="57"/>
      <c r="AG374" s="57"/>
      <c r="AH374" s="57"/>
      <c r="AI374" s="60"/>
      <c r="AJ374" s="57">
        <v>1</v>
      </c>
    </row>
    <row r="375" ht="16.5" customHeight="1" spans="1:36">
      <c r="A375" s="9">
        <v>371</v>
      </c>
      <c r="B375" s="57" t="s">
        <v>170</v>
      </c>
      <c r="C375" s="59">
        <v>202115010107</v>
      </c>
      <c r="D375" s="60"/>
      <c r="E375" s="60"/>
      <c r="F375" s="60">
        <v>1</v>
      </c>
      <c r="G375" s="60">
        <v>1</v>
      </c>
      <c r="H375" s="57"/>
      <c r="I375" s="57"/>
      <c r="J375" s="57"/>
      <c r="K375" s="57"/>
      <c r="L375" s="57"/>
      <c r="M375" s="60"/>
      <c r="N375" s="57"/>
      <c r="O375" s="57"/>
      <c r="P375" s="57"/>
      <c r="Q375" s="57"/>
      <c r="R375" s="57"/>
      <c r="S375" s="60"/>
      <c r="T375" s="41"/>
      <c r="U375" s="57"/>
      <c r="V375" s="57"/>
      <c r="W375" s="60"/>
      <c r="X375" s="57"/>
      <c r="Y375" s="57"/>
      <c r="Z375" s="57"/>
      <c r="AA375" s="57"/>
      <c r="AB375" s="57"/>
      <c r="AC375" s="60"/>
      <c r="AD375" s="57"/>
      <c r="AE375" s="57"/>
      <c r="AF375" s="57"/>
      <c r="AG375" s="57"/>
      <c r="AH375" s="57"/>
      <c r="AI375" s="60"/>
      <c r="AJ375" s="57">
        <v>1</v>
      </c>
    </row>
    <row r="376" ht="16.5" customHeight="1" spans="1:36">
      <c r="A376" s="9">
        <v>372</v>
      </c>
      <c r="B376" s="57" t="s">
        <v>172</v>
      </c>
      <c r="C376" s="59">
        <v>202115010108</v>
      </c>
      <c r="D376" s="60"/>
      <c r="E376" s="60"/>
      <c r="F376" s="60">
        <v>1</v>
      </c>
      <c r="G376" s="60">
        <v>1</v>
      </c>
      <c r="H376" s="57"/>
      <c r="I376" s="57"/>
      <c r="J376" s="57"/>
      <c r="K376" s="57"/>
      <c r="L376" s="57"/>
      <c r="M376" s="60"/>
      <c r="N376" s="57"/>
      <c r="O376" s="57"/>
      <c r="P376" s="57"/>
      <c r="Q376" s="57"/>
      <c r="R376" s="57"/>
      <c r="S376" s="60"/>
      <c r="T376" s="41"/>
      <c r="U376" s="57"/>
      <c r="V376" s="57"/>
      <c r="W376" s="60"/>
      <c r="X376" s="57"/>
      <c r="Y376" s="57"/>
      <c r="Z376" s="57"/>
      <c r="AA376" s="57"/>
      <c r="AB376" s="57"/>
      <c r="AC376" s="60"/>
      <c r="AD376" s="57"/>
      <c r="AE376" s="57"/>
      <c r="AF376" s="57"/>
      <c r="AG376" s="57"/>
      <c r="AH376" s="57"/>
      <c r="AI376" s="60"/>
      <c r="AJ376" s="57">
        <v>1</v>
      </c>
    </row>
    <row r="377" ht="16.5" customHeight="1" spans="1:36">
      <c r="A377" s="9">
        <v>373</v>
      </c>
      <c r="B377" s="57" t="s">
        <v>174</v>
      </c>
      <c r="C377" s="59">
        <v>202115010109</v>
      </c>
      <c r="D377" s="60"/>
      <c r="E377" s="60"/>
      <c r="F377" s="60">
        <v>1</v>
      </c>
      <c r="G377" s="60">
        <v>1</v>
      </c>
      <c r="H377" s="57">
        <v>0.025</v>
      </c>
      <c r="I377" s="57"/>
      <c r="J377" s="57"/>
      <c r="K377" s="57"/>
      <c r="L377" s="57"/>
      <c r="M377" s="60">
        <v>0.025</v>
      </c>
      <c r="N377" s="57"/>
      <c r="O377" s="57"/>
      <c r="P377" s="57"/>
      <c r="Q377" s="57"/>
      <c r="R377" s="57"/>
      <c r="S377" s="60"/>
      <c r="T377" s="41"/>
      <c r="U377" s="57"/>
      <c r="V377" s="57"/>
      <c r="W377" s="60"/>
      <c r="X377" s="57"/>
      <c r="Y377" s="57"/>
      <c r="Z377" s="57"/>
      <c r="AA377" s="57"/>
      <c r="AB377" s="57"/>
      <c r="AC377" s="60"/>
      <c r="AD377" s="57"/>
      <c r="AE377" s="57"/>
      <c r="AF377" s="57"/>
      <c r="AG377" s="57"/>
      <c r="AH377" s="57"/>
      <c r="AI377" s="60"/>
      <c r="AJ377" s="57">
        <v>1.025</v>
      </c>
    </row>
    <row r="378" ht="16.5" customHeight="1" spans="1:36">
      <c r="A378" s="9">
        <v>374</v>
      </c>
      <c r="B378" s="57" t="s">
        <v>176</v>
      </c>
      <c r="C378" s="59">
        <v>202115010110</v>
      </c>
      <c r="D378" s="60"/>
      <c r="E378" s="60"/>
      <c r="F378" s="60">
        <v>1</v>
      </c>
      <c r="G378" s="60">
        <v>1</v>
      </c>
      <c r="H378" s="57"/>
      <c r="I378" s="57"/>
      <c r="J378" s="57"/>
      <c r="K378" s="57"/>
      <c r="L378" s="57"/>
      <c r="M378" s="60"/>
      <c r="N378" s="57"/>
      <c r="O378" s="57"/>
      <c r="P378" s="57"/>
      <c r="Q378" s="57"/>
      <c r="R378" s="57"/>
      <c r="S378" s="60"/>
      <c r="T378" s="41"/>
      <c r="U378" s="57"/>
      <c r="V378" s="57"/>
      <c r="W378" s="60"/>
      <c r="X378" s="57"/>
      <c r="Y378" s="57"/>
      <c r="Z378" s="57"/>
      <c r="AA378" s="57"/>
      <c r="AB378" s="57"/>
      <c r="AC378" s="60"/>
      <c r="AD378" s="57"/>
      <c r="AE378" s="57"/>
      <c r="AF378" s="57"/>
      <c r="AG378" s="57"/>
      <c r="AH378" s="57"/>
      <c r="AI378" s="60"/>
      <c r="AJ378" s="57">
        <v>1</v>
      </c>
    </row>
    <row r="379" ht="16.5" customHeight="1" spans="1:36">
      <c r="A379" s="9">
        <v>375</v>
      </c>
      <c r="B379" s="57" t="s">
        <v>178</v>
      </c>
      <c r="C379" s="59">
        <v>202115010111</v>
      </c>
      <c r="D379" s="60"/>
      <c r="E379" s="60"/>
      <c r="F379" s="60">
        <v>1</v>
      </c>
      <c r="G379" s="60">
        <v>1</v>
      </c>
      <c r="H379" s="57"/>
      <c r="I379" s="57"/>
      <c r="J379" s="57"/>
      <c r="K379" s="57"/>
      <c r="L379" s="57"/>
      <c r="M379" s="60"/>
      <c r="N379" s="57"/>
      <c r="O379" s="57"/>
      <c r="P379" s="57"/>
      <c r="Q379" s="57"/>
      <c r="R379" s="57"/>
      <c r="S379" s="60"/>
      <c r="T379" s="41"/>
      <c r="U379" s="57"/>
      <c r="V379" s="57"/>
      <c r="W379" s="60"/>
      <c r="X379" s="57"/>
      <c r="Y379" s="57"/>
      <c r="Z379" s="57"/>
      <c r="AA379" s="57"/>
      <c r="AB379" s="57"/>
      <c r="AC379" s="60"/>
      <c r="AD379" s="57"/>
      <c r="AE379" s="57"/>
      <c r="AF379" s="57"/>
      <c r="AG379" s="57"/>
      <c r="AH379" s="57"/>
      <c r="AI379" s="60"/>
      <c r="AJ379" s="57">
        <v>1</v>
      </c>
    </row>
    <row r="380" ht="16.5" customHeight="1" spans="1:36">
      <c r="A380" s="9">
        <v>376</v>
      </c>
      <c r="B380" s="57" t="s">
        <v>180</v>
      </c>
      <c r="C380" s="59">
        <v>202115010112</v>
      </c>
      <c r="D380" s="60"/>
      <c r="E380" s="60"/>
      <c r="F380" s="60">
        <v>1</v>
      </c>
      <c r="G380" s="60">
        <v>1</v>
      </c>
      <c r="H380" s="57">
        <v>0.025</v>
      </c>
      <c r="I380" s="57"/>
      <c r="J380" s="57"/>
      <c r="K380" s="57"/>
      <c r="L380" s="57"/>
      <c r="M380" s="60">
        <v>0.025</v>
      </c>
      <c r="N380" s="57"/>
      <c r="O380" s="57"/>
      <c r="P380" s="57"/>
      <c r="Q380" s="57"/>
      <c r="R380" s="57"/>
      <c r="S380" s="60"/>
      <c r="T380" s="41"/>
      <c r="U380" s="57"/>
      <c r="V380" s="57"/>
      <c r="W380" s="60"/>
      <c r="X380" s="57"/>
      <c r="Y380" s="57"/>
      <c r="Z380" s="57"/>
      <c r="AA380" s="57"/>
      <c r="AB380" s="57"/>
      <c r="AC380" s="60"/>
      <c r="AD380" s="57"/>
      <c r="AE380" s="57"/>
      <c r="AF380" s="57"/>
      <c r="AG380" s="57"/>
      <c r="AH380" s="57"/>
      <c r="AI380" s="60"/>
      <c r="AJ380" s="57">
        <v>1.025</v>
      </c>
    </row>
    <row r="381" ht="16.5" customHeight="1" spans="1:36">
      <c r="A381" s="9">
        <v>377</v>
      </c>
      <c r="B381" s="57" t="s">
        <v>182</v>
      </c>
      <c r="C381" s="59">
        <v>202115010114</v>
      </c>
      <c r="D381" s="60"/>
      <c r="E381" s="60"/>
      <c r="F381" s="60">
        <v>1</v>
      </c>
      <c r="G381" s="60">
        <v>1</v>
      </c>
      <c r="H381" s="57"/>
      <c r="I381" s="57"/>
      <c r="J381" s="57"/>
      <c r="K381" s="57"/>
      <c r="L381" s="57"/>
      <c r="M381" s="60"/>
      <c r="N381" s="57"/>
      <c r="O381" s="57"/>
      <c r="P381" s="57"/>
      <c r="Q381" s="57"/>
      <c r="R381" s="57"/>
      <c r="S381" s="60"/>
      <c r="T381" s="41"/>
      <c r="U381" s="57"/>
      <c r="V381" s="57"/>
      <c r="W381" s="60"/>
      <c r="X381" s="57"/>
      <c r="Y381" s="57"/>
      <c r="Z381" s="57"/>
      <c r="AA381" s="57"/>
      <c r="AB381" s="57"/>
      <c r="AC381" s="60"/>
      <c r="AD381" s="57"/>
      <c r="AE381" s="57"/>
      <c r="AF381" s="57"/>
      <c r="AG381" s="57"/>
      <c r="AH381" s="57"/>
      <c r="AI381" s="60"/>
      <c r="AJ381" s="57">
        <v>1</v>
      </c>
    </row>
    <row r="382" ht="16.5" customHeight="1" spans="1:36">
      <c r="A382" s="9">
        <v>378</v>
      </c>
      <c r="B382" s="57" t="s">
        <v>184</v>
      </c>
      <c r="C382" s="59">
        <v>202115010115</v>
      </c>
      <c r="D382" s="60"/>
      <c r="E382" s="60"/>
      <c r="F382" s="60">
        <v>1</v>
      </c>
      <c r="G382" s="60">
        <v>1</v>
      </c>
      <c r="H382" s="57"/>
      <c r="I382" s="57"/>
      <c r="J382" s="57"/>
      <c r="K382" s="57"/>
      <c r="L382" s="57"/>
      <c r="M382" s="60"/>
      <c r="N382" s="57"/>
      <c r="O382" s="57"/>
      <c r="P382" s="57"/>
      <c r="Q382" s="57"/>
      <c r="R382" s="57"/>
      <c r="S382" s="60"/>
      <c r="T382" s="41"/>
      <c r="U382" s="57"/>
      <c r="V382" s="57"/>
      <c r="W382" s="60"/>
      <c r="X382" s="57"/>
      <c r="Y382" s="57"/>
      <c r="Z382" s="57"/>
      <c r="AA382" s="57"/>
      <c r="AB382" s="57"/>
      <c r="AC382" s="60"/>
      <c r="AD382" s="57"/>
      <c r="AE382" s="57"/>
      <c r="AF382" s="57"/>
      <c r="AG382" s="57"/>
      <c r="AH382" s="57"/>
      <c r="AI382" s="60"/>
      <c r="AJ382" s="57">
        <v>1</v>
      </c>
    </row>
    <row r="383" ht="16.5" customHeight="1" spans="1:36">
      <c r="A383" s="9">
        <v>379</v>
      </c>
      <c r="B383" s="57" t="s">
        <v>186</v>
      </c>
      <c r="C383" s="59">
        <v>202115010116</v>
      </c>
      <c r="D383" s="60"/>
      <c r="E383" s="60"/>
      <c r="F383" s="60">
        <v>1</v>
      </c>
      <c r="G383" s="60">
        <v>1</v>
      </c>
      <c r="H383" s="57"/>
      <c r="I383" s="57"/>
      <c r="J383" s="57"/>
      <c r="K383" s="57"/>
      <c r="L383" s="57"/>
      <c r="M383" s="60"/>
      <c r="N383" s="57"/>
      <c r="O383" s="57"/>
      <c r="P383" s="57"/>
      <c r="Q383" s="57"/>
      <c r="R383" s="57"/>
      <c r="S383" s="60"/>
      <c r="T383" s="41"/>
      <c r="U383" s="57"/>
      <c r="V383" s="57"/>
      <c r="W383" s="60"/>
      <c r="X383" s="57"/>
      <c r="Y383" s="57"/>
      <c r="Z383" s="57"/>
      <c r="AA383" s="57"/>
      <c r="AB383" s="57"/>
      <c r="AC383" s="60"/>
      <c r="AD383" s="57"/>
      <c r="AE383" s="57"/>
      <c r="AF383" s="57"/>
      <c r="AG383" s="57"/>
      <c r="AH383" s="57"/>
      <c r="AI383" s="60"/>
      <c r="AJ383" s="57">
        <v>1</v>
      </c>
    </row>
    <row r="384" ht="16.5" customHeight="1" spans="1:36">
      <c r="A384" s="9">
        <v>380</v>
      </c>
      <c r="B384" s="57" t="s">
        <v>188</v>
      </c>
      <c r="C384" s="59">
        <v>202115010117</v>
      </c>
      <c r="D384" s="60"/>
      <c r="E384" s="60"/>
      <c r="F384" s="60">
        <v>1</v>
      </c>
      <c r="G384" s="60">
        <v>1</v>
      </c>
      <c r="H384" s="57"/>
      <c r="I384" s="57"/>
      <c r="J384" s="57"/>
      <c r="K384" s="57"/>
      <c r="L384" s="57"/>
      <c r="M384" s="60"/>
      <c r="N384" s="57"/>
      <c r="O384" s="57"/>
      <c r="P384" s="57"/>
      <c r="Q384" s="57"/>
      <c r="R384" s="57"/>
      <c r="S384" s="60"/>
      <c r="T384" s="41"/>
      <c r="U384" s="57"/>
      <c r="V384" s="57"/>
      <c r="W384" s="60"/>
      <c r="X384" s="57"/>
      <c r="Y384" s="57"/>
      <c r="Z384" s="57"/>
      <c r="AA384" s="57"/>
      <c r="AB384" s="57"/>
      <c r="AC384" s="60"/>
      <c r="AD384" s="57"/>
      <c r="AE384" s="57"/>
      <c r="AF384" s="57"/>
      <c r="AG384" s="57"/>
      <c r="AH384" s="57"/>
      <c r="AI384" s="60"/>
      <c r="AJ384" s="57">
        <v>1</v>
      </c>
    </row>
    <row r="385" ht="16.5" customHeight="1" spans="1:36">
      <c r="A385" s="9">
        <v>381</v>
      </c>
      <c r="B385" s="57" t="s">
        <v>190</v>
      </c>
      <c r="C385" s="59">
        <v>202115010120</v>
      </c>
      <c r="D385" s="60"/>
      <c r="E385" s="60"/>
      <c r="F385" s="60">
        <v>1</v>
      </c>
      <c r="G385" s="60">
        <v>1</v>
      </c>
      <c r="H385" s="57"/>
      <c r="I385" s="57"/>
      <c r="J385" s="57"/>
      <c r="K385" s="57"/>
      <c r="L385" s="57"/>
      <c r="M385" s="60"/>
      <c r="N385" s="57"/>
      <c r="O385" s="57"/>
      <c r="P385" s="57"/>
      <c r="Q385" s="57"/>
      <c r="R385" s="57"/>
      <c r="S385" s="60"/>
      <c r="T385" s="41"/>
      <c r="U385" s="57"/>
      <c r="V385" s="57"/>
      <c r="W385" s="60"/>
      <c r="X385" s="57"/>
      <c r="Y385" s="57"/>
      <c r="Z385" s="57"/>
      <c r="AA385" s="57"/>
      <c r="AB385" s="57"/>
      <c r="AC385" s="60"/>
      <c r="AD385" s="57"/>
      <c r="AE385" s="57"/>
      <c r="AF385" s="57"/>
      <c r="AG385" s="57"/>
      <c r="AH385" s="57"/>
      <c r="AI385" s="60"/>
      <c r="AJ385" s="57">
        <v>1</v>
      </c>
    </row>
    <row r="386" ht="16.5" customHeight="1" spans="1:36">
      <c r="A386" s="9">
        <v>382</v>
      </c>
      <c r="B386" s="57" t="s">
        <v>192</v>
      </c>
      <c r="C386" s="59">
        <v>202115010121</v>
      </c>
      <c r="D386" s="60"/>
      <c r="E386" s="60"/>
      <c r="F386" s="60">
        <v>1</v>
      </c>
      <c r="G386" s="60">
        <v>1</v>
      </c>
      <c r="H386" s="57">
        <v>0.375</v>
      </c>
      <c r="I386" s="57"/>
      <c r="J386" s="57"/>
      <c r="K386" s="57"/>
      <c r="L386" s="57"/>
      <c r="M386" s="60">
        <v>0.375</v>
      </c>
      <c r="N386" s="57"/>
      <c r="O386" s="57"/>
      <c r="P386" s="57"/>
      <c r="Q386" s="57">
        <v>2.5</v>
      </c>
      <c r="R386" s="57"/>
      <c r="S386" s="60">
        <v>2.5</v>
      </c>
      <c r="T386" s="41">
        <v>0.1</v>
      </c>
      <c r="U386" s="57"/>
      <c r="V386" s="57"/>
      <c r="W386" s="60">
        <v>0.1</v>
      </c>
      <c r="X386" s="57"/>
      <c r="Y386" s="57"/>
      <c r="Z386" s="57"/>
      <c r="AA386" s="57"/>
      <c r="AB386" s="57"/>
      <c r="AC386" s="60"/>
      <c r="AD386" s="57">
        <v>1</v>
      </c>
      <c r="AE386" s="57"/>
      <c r="AF386" s="57"/>
      <c r="AG386" s="57"/>
      <c r="AH386" s="57"/>
      <c r="AI386" s="60">
        <v>1</v>
      </c>
      <c r="AJ386" s="57">
        <v>4.975</v>
      </c>
    </row>
    <row r="387" ht="16.5" customHeight="1" spans="1:36">
      <c r="A387" s="9">
        <v>383</v>
      </c>
      <c r="B387" s="57" t="s">
        <v>194</v>
      </c>
      <c r="C387" s="59">
        <v>202115010122</v>
      </c>
      <c r="D387" s="60"/>
      <c r="E387" s="47"/>
      <c r="F387" s="60">
        <v>1</v>
      </c>
      <c r="G387" s="60">
        <v>1</v>
      </c>
      <c r="H387" s="57"/>
      <c r="I387" s="57"/>
      <c r="J387" s="57"/>
      <c r="K387" s="57"/>
      <c r="L387" s="57"/>
      <c r="M387" s="60"/>
      <c r="N387" s="57"/>
      <c r="O387" s="57"/>
      <c r="P387" s="57"/>
      <c r="Q387" s="57"/>
      <c r="R387" s="57"/>
      <c r="S387" s="60"/>
      <c r="T387" s="41"/>
      <c r="U387" s="57"/>
      <c r="V387" s="57"/>
      <c r="W387" s="60"/>
      <c r="X387" s="57"/>
      <c r="Y387" s="57"/>
      <c r="Z387" s="57"/>
      <c r="AA387" s="57"/>
      <c r="AB387" s="57"/>
      <c r="AC387" s="60"/>
      <c r="AD387" s="57"/>
      <c r="AE387" s="57"/>
      <c r="AF387" s="57"/>
      <c r="AG387" s="57"/>
      <c r="AH387" s="57"/>
      <c r="AI387" s="60"/>
      <c r="AJ387" s="57">
        <v>1</v>
      </c>
    </row>
    <row r="388" ht="16.5" customHeight="1" spans="1:36">
      <c r="A388" s="9">
        <v>384</v>
      </c>
      <c r="B388" s="57" t="s">
        <v>196</v>
      </c>
      <c r="C388" s="59">
        <v>202115010123</v>
      </c>
      <c r="D388" s="60"/>
      <c r="E388" s="60"/>
      <c r="F388" s="60">
        <v>1</v>
      </c>
      <c r="G388" s="60">
        <v>1</v>
      </c>
      <c r="H388" s="57"/>
      <c r="I388" s="57"/>
      <c r="J388" s="57"/>
      <c r="K388" s="57"/>
      <c r="L388" s="57"/>
      <c r="M388" s="60"/>
      <c r="N388" s="57"/>
      <c r="O388" s="57"/>
      <c r="P388" s="57"/>
      <c r="Q388" s="57"/>
      <c r="R388" s="57"/>
      <c r="S388" s="60"/>
      <c r="T388" s="41"/>
      <c r="U388" s="57"/>
      <c r="V388" s="57"/>
      <c r="W388" s="60"/>
      <c r="X388" s="57"/>
      <c r="Y388" s="57"/>
      <c r="Z388" s="57"/>
      <c r="AA388" s="57"/>
      <c r="AB388" s="57"/>
      <c r="AC388" s="60"/>
      <c r="AD388" s="57"/>
      <c r="AE388" s="57"/>
      <c r="AF388" s="57"/>
      <c r="AG388" s="57"/>
      <c r="AH388" s="57"/>
      <c r="AI388" s="60"/>
      <c r="AJ388" s="57">
        <v>1</v>
      </c>
    </row>
    <row r="389" ht="16.5" customHeight="1" spans="1:36">
      <c r="A389" s="9">
        <v>385</v>
      </c>
      <c r="B389" s="57" t="s">
        <v>198</v>
      </c>
      <c r="C389" s="59">
        <v>202115010124</v>
      </c>
      <c r="D389" s="60"/>
      <c r="E389" s="60"/>
      <c r="F389" s="60">
        <v>1</v>
      </c>
      <c r="G389" s="60">
        <v>1</v>
      </c>
      <c r="H389" s="57"/>
      <c r="I389" s="57"/>
      <c r="J389" s="57"/>
      <c r="K389" s="57"/>
      <c r="L389" s="57"/>
      <c r="M389" s="60"/>
      <c r="N389" s="57"/>
      <c r="O389" s="57"/>
      <c r="P389" s="57"/>
      <c r="Q389" s="57"/>
      <c r="R389" s="57"/>
      <c r="S389" s="60"/>
      <c r="T389" s="41"/>
      <c r="U389" s="57"/>
      <c r="V389" s="57"/>
      <c r="W389" s="60"/>
      <c r="X389" s="57"/>
      <c r="Y389" s="57"/>
      <c r="Z389" s="57"/>
      <c r="AA389" s="57"/>
      <c r="AB389" s="57"/>
      <c r="AC389" s="60"/>
      <c r="AD389" s="57"/>
      <c r="AE389" s="57"/>
      <c r="AF389" s="57"/>
      <c r="AG389" s="57"/>
      <c r="AH389" s="57"/>
      <c r="AI389" s="60"/>
      <c r="AJ389" s="57">
        <v>1</v>
      </c>
    </row>
    <row r="390" ht="16.5" customHeight="1" spans="1:36">
      <c r="A390" s="9">
        <v>386</v>
      </c>
      <c r="B390" s="57" t="s">
        <v>200</v>
      </c>
      <c r="C390" s="59">
        <v>202115010125</v>
      </c>
      <c r="D390" s="60"/>
      <c r="E390" s="60"/>
      <c r="F390" s="60">
        <v>1</v>
      </c>
      <c r="G390" s="60">
        <v>1</v>
      </c>
      <c r="H390" s="57">
        <v>0.1625</v>
      </c>
      <c r="I390" s="57"/>
      <c r="J390" s="57"/>
      <c r="K390" s="57"/>
      <c r="L390" s="57"/>
      <c r="M390" s="60">
        <v>0.1625</v>
      </c>
      <c r="N390" s="57"/>
      <c r="O390" s="57"/>
      <c r="P390" s="57"/>
      <c r="Q390" s="57"/>
      <c r="R390" s="57"/>
      <c r="S390" s="60"/>
      <c r="T390" s="41">
        <v>0.1</v>
      </c>
      <c r="U390" s="57"/>
      <c r="V390" s="57"/>
      <c r="W390" s="60">
        <v>0.1</v>
      </c>
      <c r="X390" s="57"/>
      <c r="Y390" s="57"/>
      <c r="Z390" s="57"/>
      <c r="AA390" s="57"/>
      <c r="AB390" s="57"/>
      <c r="AC390" s="60"/>
      <c r="AD390" s="57"/>
      <c r="AE390" s="57"/>
      <c r="AF390" s="57"/>
      <c r="AG390" s="57"/>
      <c r="AH390" s="57"/>
      <c r="AI390" s="60"/>
      <c r="AJ390" s="57">
        <v>1.263</v>
      </c>
    </row>
    <row r="391" ht="16.5" customHeight="1" spans="1:36">
      <c r="A391" s="9">
        <v>387</v>
      </c>
      <c r="B391" s="57" t="s">
        <v>202</v>
      </c>
      <c r="C391" s="59">
        <v>202115010126</v>
      </c>
      <c r="D391" s="60"/>
      <c r="E391" s="60"/>
      <c r="F391" s="60">
        <v>1</v>
      </c>
      <c r="G391" s="60">
        <v>1</v>
      </c>
      <c r="H391" s="57">
        <v>0.2</v>
      </c>
      <c r="I391" s="57"/>
      <c r="J391" s="57"/>
      <c r="K391" s="57"/>
      <c r="L391" s="57"/>
      <c r="M391" s="60">
        <v>0.2</v>
      </c>
      <c r="N391" s="57"/>
      <c r="O391" s="57"/>
      <c r="P391" s="57"/>
      <c r="Q391" s="57"/>
      <c r="R391" s="57"/>
      <c r="S391" s="60"/>
      <c r="T391" s="41"/>
      <c r="U391" s="57"/>
      <c r="V391" s="57"/>
      <c r="W391" s="60"/>
      <c r="X391" s="57"/>
      <c r="Y391" s="57"/>
      <c r="Z391" s="57"/>
      <c r="AA391" s="57"/>
      <c r="AB391" s="57"/>
      <c r="AC391" s="60"/>
      <c r="AD391" s="57"/>
      <c r="AE391" s="57"/>
      <c r="AF391" s="57"/>
      <c r="AG391" s="57"/>
      <c r="AH391" s="57"/>
      <c r="AI391" s="60"/>
      <c r="AJ391" s="57">
        <v>1.2</v>
      </c>
    </row>
    <row r="392" ht="16.5" customHeight="1" spans="1:36">
      <c r="A392" s="9">
        <v>388</v>
      </c>
      <c r="B392" s="57" t="s">
        <v>204</v>
      </c>
      <c r="C392" s="59">
        <v>202115010127</v>
      </c>
      <c r="D392" s="60"/>
      <c r="E392" s="60"/>
      <c r="F392" s="60">
        <v>1</v>
      </c>
      <c r="G392" s="60">
        <v>1</v>
      </c>
      <c r="H392" s="57"/>
      <c r="I392" s="57"/>
      <c r="J392" s="57"/>
      <c r="K392" s="57"/>
      <c r="L392" s="57"/>
      <c r="M392" s="60"/>
      <c r="N392" s="57"/>
      <c r="O392" s="57"/>
      <c r="P392" s="57"/>
      <c r="Q392" s="57"/>
      <c r="R392" s="57"/>
      <c r="S392" s="60"/>
      <c r="T392" s="41"/>
      <c r="U392" s="57"/>
      <c r="V392" s="57"/>
      <c r="W392" s="60"/>
      <c r="X392" s="57"/>
      <c r="Y392" s="57"/>
      <c r="Z392" s="57"/>
      <c r="AA392" s="57"/>
      <c r="AB392" s="57"/>
      <c r="AC392" s="60"/>
      <c r="AD392" s="57"/>
      <c r="AE392" s="57"/>
      <c r="AF392" s="57"/>
      <c r="AG392" s="57"/>
      <c r="AH392" s="57"/>
      <c r="AI392" s="60"/>
      <c r="AJ392" s="57">
        <v>1</v>
      </c>
    </row>
    <row r="393" ht="16.5" customHeight="1" spans="1:36">
      <c r="A393" s="9">
        <v>389</v>
      </c>
      <c r="B393" s="57" t="s">
        <v>206</v>
      </c>
      <c r="C393" s="59">
        <v>202115010128</v>
      </c>
      <c r="D393" s="60"/>
      <c r="E393" s="60"/>
      <c r="F393" s="60">
        <v>1</v>
      </c>
      <c r="G393" s="60">
        <v>1</v>
      </c>
      <c r="H393" s="57">
        <v>0.2</v>
      </c>
      <c r="I393" s="57"/>
      <c r="J393" s="57"/>
      <c r="K393" s="57"/>
      <c r="L393" s="57"/>
      <c r="M393" s="60">
        <v>0.2</v>
      </c>
      <c r="N393" s="57"/>
      <c r="O393" s="57"/>
      <c r="P393" s="57"/>
      <c r="Q393" s="57"/>
      <c r="R393" s="57"/>
      <c r="S393" s="60"/>
      <c r="T393" s="41"/>
      <c r="U393" s="57"/>
      <c r="V393" s="57"/>
      <c r="W393" s="60"/>
      <c r="X393" s="57"/>
      <c r="Y393" s="57"/>
      <c r="Z393" s="57"/>
      <c r="AA393" s="57"/>
      <c r="AB393" s="57"/>
      <c r="AC393" s="60"/>
      <c r="AD393" s="57"/>
      <c r="AE393" s="57"/>
      <c r="AF393" s="57"/>
      <c r="AG393" s="57"/>
      <c r="AH393" s="57"/>
      <c r="AI393" s="60"/>
      <c r="AJ393" s="57">
        <v>1.2</v>
      </c>
    </row>
    <row r="394" ht="16.5" customHeight="1" spans="1:36">
      <c r="A394" s="9">
        <v>390</v>
      </c>
      <c r="B394" s="57" t="s">
        <v>208</v>
      </c>
      <c r="C394" s="59">
        <v>202115010129</v>
      </c>
      <c r="D394" s="60"/>
      <c r="E394" s="60"/>
      <c r="F394" s="60">
        <v>1</v>
      </c>
      <c r="G394" s="60">
        <v>1</v>
      </c>
      <c r="H394" s="57">
        <v>0.1</v>
      </c>
      <c r="I394" s="57"/>
      <c r="J394" s="57"/>
      <c r="K394" s="57"/>
      <c r="L394" s="57"/>
      <c r="M394" s="60">
        <v>0.1</v>
      </c>
      <c r="N394" s="57"/>
      <c r="O394" s="57"/>
      <c r="P394" s="57"/>
      <c r="Q394" s="57"/>
      <c r="R394" s="57"/>
      <c r="S394" s="60"/>
      <c r="T394" s="41"/>
      <c r="U394" s="57"/>
      <c r="V394" s="57"/>
      <c r="W394" s="60"/>
      <c r="X394" s="57"/>
      <c r="Y394" s="57"/>
      <c r="Z394" s="57"/>
      <c r="AA394" s="57"/>
      <c r="AB394" s="57"/>
      <c r="AC394" s="60"/>
      <c r="AD394" s="57"/>
      <c r="AE394" s="57"/>
      <c r="AF394" s="57"/>
      <c r="AG394" s="57"/>
      <c r="AH394" s="57"/>
      <c r="AI394" s="60"/>
      <c r="AJ394" s="57">
        <v>1.1</v>
      </c>
    </row>
    <row r="395" ht="16.5" customHeight="1" spans="1:36">
      <c r="A395" s="9">
        <v>391</v>
      </c>
      <c r="B395" s="57" t="s">
        <v>210</v>
      </c>
      <c r="C395" s="59">
        <v>202115010130</v>
      </c>
      <c r="D395" s="60"/>
      <c r="E395" s="60"/>
      <c r="F395" s="60">
        <v>1</v>
      </c>
      <c r="G395" s="60">
        <v>1</v>
      </c>
      <c r="H395" s="57">
        <v>0.075</v>
      </c>
      <c r="I395" s="57"/>
      <c r="J395" s="57"/>
      <c r="K395" s="57"/>
      <c r="L395" s="57"/>
      <c r="M395" s="60">
        <v>0.075</v>
      </c>
      <c r="N395" s="57"/>
      <c r="O395" s="57"/>
      <c r="P395" s="57"/>
      <c r="Q395" s="57"/>
      <c r="R395" s="57"/>
      <c r="S395" s="60"/>
      <c r="T395" s="41">
        <v>0.3</v>
      </c>
      <c r="U395" s="57"/>
      <c r="V395" s="57"/>
      <c r="W395" s="60">
        <v>0.3</v>
      </c>
      <c r="X395" s="57"/>
      <c r="Y395" s="57"/>
      <c r="Z395" s="57"/>
      <c r="AA395" s="57"/>
      <c r="AB395" s="57"/>
      <c r="AC395" s="60"/>
      <c r="AD395" s="57"/>
      <c r="AE395" s="57"/>
      <c r="AF395" s="57"/>
      <c r="AG395" s="57"/>
      <c r="AH395" s="57"/>
      <c r="AI395" s="60"/>
      <c r="AJ395" s="57">
        <v>1.375</v>
      </c>
    </row>
    <row r="396" ht="16.5" customHeight="1" spans="1:36">
      <c r="A396" s="9">
        <v>392</v>
      </c>
      <c r="B396" s="57" t="s">
        <v>212</v>
      </c>
      <c r="C396" s="59">
        <v>202115010131</v>
      </c>
      <c r="D396" s="60"/>
      <c r="E396" s="60"/>
      <c r="F396" s="60">
        <v>1</v>
      </c>
      <c r="G396" s="60">
        <v>1</v>
      </c>
      <c r="H396" s="57">
        <v>0.175</v>
      </c>
      <c r="I396" s="57"/>
      <c r="J396" s="57"/>
      <c r="K396" s="57"/>
      <c r="L396" s="57"/>
      <c r="M396" s="60">
        <v>0.175</v>
      </c>
      <c r="N396" s="57"/>
      <c r="O396" s="57"/>
      <c r="P396" s="57"/>
      <c r="Q396" s="57"/>
      <c r="R396" s="57"/>
      <c r="S396" s="60"/>
      <c r="T396" s="41"/>
      <c r="U396" s="57"/>
      <c r="V396" s="57"/>
      <c r="W396" s="60"/>
      <c r="X396" s="57"/>
      <c r="Y396" s="57"/>
      <c r="Z396" s="57"/>
      <c r="AA396" s="57"/>
      <c r="AB396" s="57"/>
      <c r="AC396" s="60"/>
      <c r="AD396" s="57"/>
      <c r="AE396" s="57"/>
      <c r="AF396" s="57"/>
      <c r="AG396" s="57"/>
      <c r="AH396" s="57"/>
      <c r="AI396" s="60"/>
      <c r="AJ396" s="57">
        <v>1.175</v>
      </c>
    </row>
    <row r="397" ht="16.5" customHeight="1" spans="1:36">
      <c r="A397" s="9">
        <v>393</v>
      </c>
      <c r="B397" s="57" t="s">
        <v>214</v>
      </c>
      <c r="C397" s="59">
        <v>202115010132</v>
      </c>
      <c r="D397" s="60"/>
      <c r="E397" s="60"/>
      <c r="F397" s="60">
        <v>1</v>
      </c>
      <c r="G397" s="60">
        <v>1</v>
      </c>
      <c r="H397" s="57"/>
      <c r="I397" s="57"/>
      <c r="J397" s="57"/>
      <c r="K397" s="57"/>
      <c r="L397" s="57"/>
      <c r="M397" s="60"/>
      <c r="N397" s="57"/>
      <c r="O397" s="57"/>
      <c r="P397" s="57"/>
      <c r="Q397" s="57"/>
      <c r="R397" s="57"/>
      <c r="S397" s="60"/>
      <c r="T397" s="41"/>
      <c r="U397" s="57"/>
      <c r="V397" s="57"/>
      <c r="W397" s="60"/>
      <c r="X397" s="57"/>
      <c r="Y397" s="57"/>
      <c r="Z397" s="57"/>
      <c r="AA397" s="57"/>
      <c r="AB397" s="57"/>
      <c r="AC397" s="60"/>
      <c r="AD397" s="57"/>
      <c r="AE397" s="57"/>
      <c r="AF397" s="57"/>
      <c r="AG397" s="57"/>
      <c r="AH397" s="57"/>
      <c r="AI397" s="60"/>
      <c r="AJ397" s="57">
        <v>1</v>
      </c>
    </row>
    <row r="398" ht="16.5" customHeight="1" spans="1:36">
      <c r="A398" s="9">
        <v>394</v>
      </c>
      <c r="B398" s="57" t="s">
        <v>216</v>
      </c>
      <c r="C398" s="59">
        <v>202115010133</v>
      </c>
      <c r="D398" s="60"/>
      <c r="E398" s="60"/>
      <c r="F398" s="60">
        <v>1</v>
      </c>
      <c r="G398" s="60">
        <v>1</v>
      </c>
      <c r="H398" s="57"/>
      <c r="I398" s="57"/>
      <c r="J398" s="57"/>
      <c r="K398" s="57"/>
      <c r="L398" s="57"/>
      <c r="M398" s="60"/>
      <c r="N398" s="57"/>
      <c r="O398" s="57"/>
      <c r="P398" s="57"/>
      <c r="Q398" s="57"/>
      <c r="R398" s="57"/>
      <c r="S398" s="60"/>
      <c r="T398" s="41"/>
      <c r="U398" s="57"/>
      <c r="V398" s="57"/>
      <c r="W398" s="60"/>
      <c r="X398" s="57"/>
      <c r="Y398" s="57"/>
      <c r="Z398" s="57"/>
      <c r="AA398" s="57"/>
      <c r="AB398" s="57"/>
      <c r="AC398" s="60"/>
      <c r="AD398" s="57"/>
      <c r="AE398" s="57"/>
      <c r="AF398" s="57"/>
      <c r="AG398" s="57"/>
      <c r="AH398" s="57"/>
      <c r="AI398" s="60"/>
      <c r="AJ398" s="57">
        <v>1</v>
      </c>
    </row>
    <row r="399" ht="16.5" customHeight="1" spans="1:36">
      <c r="A399" s="9">
        <v>395</v>
      </c>
      <c r="B399" s="57" t="s">
        <v>218</v>
      </c>
      <c r="C399" s="59">
        <v>202115010134</v>
      </c>
      <c r="D399" s="60"/>
      <c r="E399" s="60"/>
      <c r="F399" s="60">
        <v>1</v>
      </c>
      <c r="G399" s="60">
        <v>1</v>
      </c>
      <c r="H399" s="57">
        <v>0.05</v>
      </c>
      <c r="I399" s="57"/>
      <c r="J399" s="57"/>
      <c r="K399" s="57"/>
      <c r="L399" s="57"/>
      <c r="M399" s="60">
        <v>0.05</v>
      </c>
      <c r="N399" s="57"/>
      <c r="O399" s="57"/>
      <c r="P399" s="57"/>
      <c r="Q399" s="57"/>
      <c r="R399" s="57"/>
      <c r="S399" s="60"/>
      <c r="T399" s="41"/>
      <c r="U399" s="57"/>
      <c r="V399" s="57"/>
      <c r="W399" s="60"/>
      <c r="X399" s="57"/>
      <c r="Y399" s="57"/>
      <c r="Z399" s="57"/>
      <c r="AA399" s="57"/>
      <c r="AB399" s="57"/>
      <c r="AC399" s="60"/>
      <c r="AD399" s="57"/>
      <c r="AE399" s="57"/>
      <c r="AF399" s="57"/>
      <c r="AG399" s="57"/>
      <c r="AH399" s="57"/>
      <c r="AI399" s="60"/>
      <c r="AJ399" s="57">
        <v>1.05</v>
      </c>
    </row>
    <row r="400" ht="16.5" customHeight="1" spans="1:36">
      <c r="A400" s="9">
        <v>396</v>
      </c>
      <c r="B400" s="57" t="s">
        <v>220</v>
      </c>
      <c r="C400" s="59">
        <v>202115010135</v>
      </c>
      <c r="D400" s="60"/>
      <c r="E400" s="60"/>
      <c r="F400" s="60">
        <v>1</v>
      </c>
      <c r="G400" s="60">
        <v>1</v>
      </c>
      <c r="H400" s="57">
        <v>0.2</v>
      </c>
      <c r="I400" s="57"/>
      <c r="J400" s="57"/>
      <c r="K400" s="57"/>
      <c r="L400" s="57"/>
      <c r="M400" s="60">
        <v>0.2</v>
      </c>
      <c r="N400" s="57"/>
      <c r="O400" s="57"/>
      <c r="P400" s="57"/>
      <c r="Q400" s="57"/>
      <c r="R400" s="57"/>
      <c r="S400" s="60"/>
      <c r="T400" s="41"/>
      <c r="U400" s="57"/>
      <c r="V400" s="57"/>
      <c r="W400" s="60"/>
      <c r="X400" s="57"/>
      <c r="Y400" s="57"/>
      <c r="Z400" s="57"/>
      <c r="AA400" s="57"/>
      <c r="AB400" s="57"/>
      <c r="AC400" s="60"/>
      <c r="AD400" s="57"/>
      <c r="AE400" s="57"/>
      <c r="AF400" s="57"/>
      <c r="AG400" s="57"/>
      <c r="AH400" s="57"/>
      <c r="AI400" s="60"/>
      <c r="AJ400" s="57">
        <v>1.2</v>
      </c>
    </row>
    <row r="401" ht="16.5" customHeight="1" spans="1:36">
      <c r="A401" s="9">
        <v>397</v>
      </c>
      <c r="B401" s="61" t="s">
        <v>626</v>
      </c>
      <c r="C401" s="62">
        <v>202015020328</v>
      </c>
      <c r="D401" s="61"/>
      <c r="E401" s="61"/>
      <c r="F401" s="61">
        <v>1</v>
      </c>
      <c r="G401" s="61">
        <f t="shared" ref="G401:G440" si="21">SUM(D401,E401,F401)</f>
        <v>1</v>
      </c>
      <c r="H401" s="61"/>
      <c r="I401" s="61"/>
      <c r="J401" s="61"/>
      <c r="K401" s="61"/>
      <c r="L401" s="61"/>
      <c r="M401" s="61">
        <f t="shared" ref="M401:M439" si="22">SUM(H401:L401)</f>
        <v>0</v>
      </c>
      <c r="N401" s="61"/>
      <c r="O401" s="61"/>
      <c r="P401" s="61"/>
      <c r="Q401" s="61"/>
      <c r="R401" s="61"/>
      <c r="S401" s="61">
        <f t="shared" ref="S401:S440" si="23">SUM(N401:R401)</f>
        <v>0</v>
      </c>
      <c r="T401" s="65">
        <v>0.1</v>
      </c>
      <c r="U401" s="61"/>
      <c r="V401" s="61"/>
      <c r="W401" s="61">
        <f t="shared" ref="W401:W440" si="24">SUM(T401:V401)</f>
        <v>0.1</v>
      </c>
      <c r="X401" s="61"/>
      <c r="Y401" s="61"/>
      <c r="Z401" s="61"/>
      <c r="AA401" s="61"/>
      <c r="AB401" s="61"/>
      <c r="AC401" s="61">
        <f t="shared" ref="AC401:AC440" si="25">SUM(X401:AB401)</f>
        <v>0</v>
      </c>
      <c r="AD401" s="61">
        <v>1</v>
      </c>
      <c r="AE401" s="61"/>
      <c r="AF401" s="61"/>
      <c r="AG401" s="61"/>
      <c r="AH401" s="61"/>
      <c r="AI401" s="61">
        <f t="shared" ref="AI401:AI440" si="26">SUM(AD401:AH401)</f>
        <v>1</v>
      </c>
      <c r="AJ401" s="61">
        <f>G:G+M:M+W:W+AC:AC+S:S+AI:AI</f>
        <v>2.1</v>
      </c>
    </row>
    <row r="402" ht="16.5" customHeight="1" spans="1:36">
      <c r="A402" s="9">
        <v>398</v>
      </c>
      <c r="B402" s="61" t="s">
        <v>627</v>
      </c>
      <c r="C402" s="62">
        <v>202015020331</v>
      </c>
      <c r="D402" s="61"/>
      <c r="E402" s="61"/>
      <c r="F402" s="61">
        <v>1</v>
      </c>
      <c r="G402" s="61">
        <f t="shared" si="21"/>
        <v>1</v>
      </c>
      <c r="H402" s="61">
        <v>0.35</v>
      </c>
      <c r="I402" s="61"/>
      <c r="J402" s="61"/>
      <c r="K402" s="61"/>
      <c r="L402" s="61"/>
      <c r="M402" s="61">
        <f t="shared" si="22"/>
        <v>0.35</v>
      </c>
      <c r="N402" s="61"/>
      <c r="O402" s="61"/>
      <c r="P402" s="61"/>
      <c r="Q402" s="61">
        <v>0.2</v>
      </c>
      <c r="R402" s="61"/>
      <c r="S402" s="61">
        <f t="shared" si="23"/>
        <v>0.2</v>
      </c>
      <c r="T402" s="65">
        <v>1.05</v>
      </c>
      <c r="U402" s="61"/>
      <c r="V402" s="61"/>
      <c r="W402" s="61">
        <f t="shared" si="24"/>
        <v>1.05</v>
      </c>
      <c r="X402" s="61"/>
      <c r="Y402" s="61"/>
      <c r="Z402" s="61"/>
      <c r="AA402" s="61"/>
      <c r="AB402" s="61"/>
      <c r="AC402" s="61">
        <f t="shared" si="25"/>
        <v>0</v>
      </c>
      <c r="AD402" s="61"/>
      <c r="AE402" s="61"/>
      <c r="AF402" s="61"/>
      <c r="AG402" s="61"/>
      <c r="AH402" s="61"/>
      <c r="AI402" s="61">
        <f t="shared" si="26"/>
        <v>0</v>
      </c>
      <c r="AJ402" s="61">
        <f>G:G+M:M+W:W+AC:AC+S:S+AI:AI</f>
        <v>2.6</v>
      </c>
    </row>
    <row r="403" ht="16.5" customHeight="1" spans="1:36">
      <c r="A403" s="9">
        <v>399</v>
      </c>
      <c r="B403" s="61" t="s">
        <v>628</v>
      </c>
      <c r="C403" s="62">
        <v>202015020308</v>
      </c>
      <c r="D403" s="61"/>
      <c r="E403" s="61">
        <v>0.65</v>
      </c>
      <c r="F403" s="61">
        <v>2</v>
      </c>
      <c r="G403" s="61">
        <f t="shared" si="21"/>
        <v>2.65</v>
      </c>
      <c r="H403" s="61">
        <v>0.1</v>
      </c>
      <c r="I403" s="61"/>
      <c r="J403" s="61"/>
      <c r="K403" s="61"/>
      <c r="L403" s="61"/>
      <c r="M403" s="61">
        <f t="shared" si="22"/>
        <v>0.1</v>
      </c>
      <c r="N403" s="61"/>
      <c r="O403" s="61"/>
      <c r="P403" s="61"/>
      <c r="Q403" s="61">
        <v>2.4</v>
      </c>
      <c r="R403" s="61"/>
      <c r="S403" s="61">
        <f t="shared" si="23"/>
        <v>2.4</v>
      </c>
      <c r="T403" s="65">
        <v>0.7</v>
      </c>
      <c r="U403" s="61"/>
      <c r="V403" s="61"/>
      <c r="W403" s="61">
        <f t="shared" si="24"/>
        <v>0.7</v>
      </c>
      <c r="X403" s="61"/>
      <c r="Y403" s="61"/>
      <c r="Z403" s="61">
        <v>1</v>
      </c>
      <c r="AA403" s="61"/>
      <c r="AB403" s="61"/>
      <c r="AC403" s="61">
        <f t="shared" si="25"/>
        <v>1</v>
      </c>
      <c r="AD403" s="61"/>
      <c r="AE403" s="61"/>
      <c r="AF403" s="61"/>
      <c r="AG403" s="61"/>
      <c r="AH403" s="61"/>
      <c r="AI403" s="61">
        <f t="shared" si="26"/>
        <v>0</v>
      </c>
      <c r="AJ403" s="61">
        <f>G:G+M:M+W:W+AC:AC+S:S+AI:AI</f>
        <v>6.85</v>
      </c>
    </row>
    <row r="404" ht="16.5" customHeight="1" spans="1:36">
      <c r="A404" s="9">
        <v>400</v>
      </c>
      <c r="B404" s="61" t="s">
        <v>629</v>
      </c>
      <c r="C404" s="62">
        <v>202015020334</v>
      </c>
      <c r="D404" s="61"/>
      <c r="E404" s="61"/>
      <c r="F404" s="61">
        <v>1.2</v>
      </c>
      <c r="G404" s="61">
        <f t="shared" si="21"/>
        <v>1.2</v>
      </c>
      <c r="H404" s="61"/>
      <c r="I404" s="61">
        <v>0.1</v>
      </c>
      <c r="J404" s="61"/>
      <c r="K404" s="61"/>
      <c r="L404" s="61"/>
      <c r="M404" s="61">
        <f t="shared" si="22"/>
        <v>0.1</v>
      </c>
      <c r="N404" s="61"/>
      <c r="O404" s="61"/>
      <c r="P404" s="61"/>
      <c r="Q404" s="61">
        <v>0.1</v>
      </c>
      <c r="R404" s="61"/>
      <c r="S404" s="61">
        <f t="shared" si="23"/>
        <v>0.1</v>
      </c>
      <c r="T404" s="65">
        <v>0.5</v>
      </c>
      <c r="U404" s="61"/>
      <c r="V404" s="61"/>
      <c r="W404" s="61">
        <f t="shared" si="24"/>
        <v>0.5</v>
      </c>
      <c r="X404" s="61"/>
      <c r="Y404" s="61"/>
      <c r="Z404" s="61"/>
      <c r="AA404" s="61"/>
      <c r="AB404" s="61"/>
      <c r="AC404" s="61">
        <f t="shared" si="25"/>
        <v>0</v>
      </c>
      <c r="AD404" s="61"/>
      <c r="AE404" s="61"/>
      <c r="AF404" s="61"/>
      <c r="AG404" s="61"/>
      <c r="AH404" s="61"/>
      <c r="AI404" s="61">
        <f t="shared" si="26"/>
        <v>0</v>
      </c>
      <c r="AJ404" s="61">
        <f>G:G+M:M+W:W+AC:AC+S:S+AI:AI</f>
        <v>1.9</v>
      </c>
    </row>
    <row r="405" ht="16.5" customHeight="1" spans="1:36">
      <c r="A405" s="9">
        <v>401</v>
      </c>
      <c r="B405" s="61" t="s">
        <v>630</v>
      </c>
      <c r="C405" s="62">
        <v>202015020124</v>
      </c>
      <c r="D405" s="61"/>
      <c r="E405" s="61">
        <v>0.3</v>
      </c>
      <c r="F405" s="61">
        <v>1</v>
      </c>
      <c r="G405" s="61">
        <f t="shared" si="21"/>
        <v>1.3</v>
      </c>
      <c r="H405" s="61"/>
      <c r="I405" s="61"/>
      <c r="J405" s="61"/>
      <c r="K405" s="61"/>
      <c r="L405" s="61"/>
      <c r="M405" s="61">
        <f t="shared" si="22"/>
        <v>0</v>
      </c>
      <c r="N405" s="61"/>
      <c r="O405" s="61"/>
      <c r="P405" s="61"/>
      <c r="Q405" s="61">
        <v>0.1</v>
      </c>
      <c r="R405" s="61"/>
      <c r="S405" s="61">
        <f t="shared" si="23"/>
        <v>0.1</v>
      </c>
      <c r="T405" s="65">
        <v>1.35</v>
      </c>
      <c r="U405" s="61"/>
      <c r="V405" s="61"/>
      <c r="W405" s="61">
        <f t="shared" si="24"/>
        <v>1.35</v>
      </c>
      <c r="X405" s="61">
        <v>1</v>
      </c>
      <c r="Y405" s="61"/>
      <c r="Z405" s="61"/>
      <c r="AA405" s="61"/>
      <c r="AB405" s="61"/>
      <c r="AC405" s="61">
        <f t="shared" si="25"/>
        <v>1</v>
      </c>
      <c r="AD405" s="61"/>
      <c r="AE405" s="61"/>
      <c r="AF405" s="61"/>
      <c r="AG405" s="61"/>
      <c r="AH405" s="61"/>
      <c r="AI405" s="61">
        <f t="shared" si="26"/>
        <v>0</v>
      </c>
      <c r="AJ405" s="61">
        <f>G:G+M:M+W:W+AC:AC+S:S+AI:AI</f>
        <v>3.75</v>
      </c>
    </row>
    <row r="406" ht="16.5" customHeight="1" spans="1:36">
      <c r="A406" s="9">
        <v>402</v>
      </c>
      <c r="B406" s="61" t="s">
        <v>631</v>
      </c>
      <c r="C406" s="62">
        <v>202015020326</v>
      </c>
      <c r="D406" s="61"/>
      <c r="E406" s="61"/>
      <c r="F406" s="61">
        <v>1</v>
      </c>
      <c r="G406" s="61">
        <f t="shared" si="21"/>
        <v>1</v>
      </c>
      <c r="H406" s="61">
        <v>0.1</v>
      </c>
      <c r="I406" s="61"/>
      <c r="J406" s="61"/>
      <c r="K406" s="61"/>
      <c r="L406" s="61"/>
      <c r="M406" s="61">
        <f t="shared" si="22"/>
        <v>0.1</v>
      </c>
      <c r="N406" s="61"/>
      <c r="O406" s="61"/>
      <c r="P406" s="61"/>
      <c r="Q406" s="61"/>
      <c r="R406" s="61"/>
      <c r="S406" s="61">
        <f t="shared" si="23"/>
        <v>0</v>
      </c>
      <c r="T406" s="65">
        <v>0.6</v>
      </c>
      <c r="U406" s="61"/>
      <c r="V406" s="61"/>
      <c r="W406" s="61">
        <f t="shared" si="24"/>
        <v>0.6</v>
      </c>
      <c r="X406" s="61"/>
      <c r="Y406" s="61"/>
      <c r="Z406" s="61"/>
      <c r="AA406" s="61"/>
      <c r="AB406" s="61"/>
      <c r="AC406" s="61">
        <f t="shared" si="25"/>
        <v>0</v>
      </c>
      <c r="AD406" s="61"/>
      <c r="AE406" s="61"/>
      <c r="AF406" s="61"/>
      <c r="AG406" s="61"/>
      <c r="AH406" s="61"/>
      <c r="AI406" s="61">
        <f t="shared" si="26"/>
        <v>0</v>
      </c>
      <c r="AJ406" s="61">
        <f>G:G+M:M+W:W+AC:AC+S:S+AI:AI</f>
        <v>1.7</v>
      </c>
    </row>
    <row r="407" ht="16.5" customHeight="1" spans="1:36">
      <c r="A407" s="9">
        <v>403</v>
      </c>
      <c r="B407" s="61" t="s">
        <v>632</v>
      </c>
      <c r="C407" s="62">
        <v>202015020130</v>
      </c>
      <c r="D407" s="61"/>
      <c r="E407" s="61">
        <v>0.3</v>
      </c>
      <c r="F407" s="61">
        <v>1</v>
      </c>
      <c r="G407" s="61">
        <f t="shared" si="21"/>
        <v>1.3</v>
      </c>
      <c r="H407" s="61">
        <v>0.39</v>
      </c>
      <c r="I407" s="61"/>
      <c r="J407" s="61"/>
      <c r="K407" s="64"/>
      <c r="L407" s="61"/>
      <c r="M407" s="61">
        <f t="shared" si="22"/>
        <v>0.39</v>
      </c>
      <c r="N407" s="61">
        <v>0.2</v>
      </c>
      <c r="O407" s="61"/>
      <c r="P407" s="61"/>
      <c r="Q407" s="61">
        <v>1.5</v>
      </c>
      <c r="R407" s="61"/>
      <c r="S407" s="61">
        <f t="shared" si="23"/>
        <v>1.7</v>
      </c>
      <c r="T407" s="65">
        <v>0.5</v>
      </c>
      <c r="U407" s="61"/>
      <c r="V407" s="61"/>
      <c r="W407" s="61">
        <f t="shared" si="24"/>
        <v>0.5</v>
      </c>
      <c r="X407" s="61">
        <v>1</v>
      </c>
      <c r="Y407" s="61"/>
      <c r="Z407" s="61"/>
      <c r="AA407" s="61"/>
      <c r="AB407" s="61"/>
      <c r="AC407" s="61">
        <f t="shared" si="25"/>
        <v>1</v>
      </c>
      <c r="AD407" s="61">
        <v>1</v>
      </c>
      <c r="AE407" s="61"/>
      <c r="AF407" s="61"/>
      <c r="AG407" s="61"/>
      <c r="AH407" s="61"/>
      <c r="AI407" s="61">
        <f t="shared" si="26"/>
        <v>1</v>
      </c>
      <c r="AJ407" s="61">
        <f>G:G+M:M+W:W+AC:AC+S:S+AI:AI</f>
        <v>5.89</v>
      </c>
    </row>
    <row r="408" ht="16.5" customHeight="1" spans="1:36">
      <c r="A408" s="9">
        <v>404</v>
      </c>
      <c r="B408" s="61" t="s">
        <v>633</v>
      </c>
      <c r="C408" s="62">
        <v>202015020333</v>
      </c>
      <c r="D408" s="61"/>
      <c r="E408" s="61"/>
      <c r="F408" s="61">
        <v>1</v>
      </c>
      <c r="G408" s="61">
        <f t="shared" si="21"/>
        <v>1</v>
      </c>
      <c r="H408" s="61">
        <v>0.1</v>
      </c>
      <c r="I408" s="61"/>
      <c r="J408" s="61"/>
      <c r="K408" s="61"/>
      <c r="L408" s="61"/>
      <c r="M408" s="61">
        <f t="shared" si="22"/>
        <v>0.1</v>
      </c>
      <c r="N408" s="61"/>
      <c r="O408" s="61"/>
      <c r="P408" s="61"/>
      <c r="Q408" s="61"/>
      <c r="R408" s="61"/>
      <c r="S408" s="61">
        <f t="shared" si="23"/>
        <v>0</v>
      </c>
      <c r="T408" s="65">
        <v>1.05</v>
      </c>
      <c r="U408" s="61"/>
      <c r="V408" s="61"/>
      <c r="W408" s="61">
        <f t="shared" si="24"/>
        <v>1.05</v>
      </c>
      <c r="X408" s="61"/>
      <c r="Y408" s="61"/>
      <c r="Z408" s="61"/>
      <c r="AA408" s="61"/>
      <c r="AB408" s="61"/>
      <c r="AC408" s="61">
        <f t="shared" si="25"/>
        <v>0</v>
      </c>
      <c r="AD408" s="61"/>
      <c r="AE408" s="61"/>
      <c r="AF408" s="61"/>
      <c r="AG408" s="61"/>
      <c r="AH408" s="61"/>
      <c r="AI408" s="61">
        <f t="shared" si="26"/>
        <v>0</v>
      </c>
      <c r="AJ408" s="61">
        <f>G:G+M:M+W:W+AC:AC+S:S+AI:AI</f>
        <v>2.15</v>
      </c>
    </row>
    <row r="409" ht="16.5" customHeight="1" spans="1:36">
      <c r="A409" s="9">
        <v>405</v>
      </c>
      <c r="B409" s="61" t="s">
        <v>634</v>
      </c>
      <c r="C409" s="62">
        <v>202015020339</v>
      </c>
      <c r="D409" s="61"/>
      <c r="E409" s="61"/>
      <c r="F409" s="61">
        <v>1</v>
      </c>
      <c r="G409" s="61">
        <f t="shared" si="21"/>
        <v>1</v>
      </c>
      <c r="H409" s="61"/>
      <c r="I409" s="61">
        <v>0.1</v>
      </c>
      <c r="J409" s="61"/>
      <c r="K409" s="61"/>
      <c r="L409" s="61"/>
      <c r="M409" s="61">
        <f t="shared" si="22"/>
        <v>0.1</v>
      </c>
      <c r="N409" s="61"/>
      <c r="O409" s="61"/>
      <c r="P409" s="61"/>
      <c r="Q409" s="61"/>
      <c r="R409" s="61"/>
      <c r="S409" s="61">
        <f t="shared" si="23"/>
        <v>0</v>
      </c>
      <c r="T409" s="65">
        <v>0.4</v>
      </c>
      <c r="U409" s="61"/>
      <c r="V409" s="61"/>
      <c r="W409" s="61">
        <f t="shared" si="24"/>
        <v>0.4</v>
      </c>
      <c r="X409" s="61"/>
      <c r="Y409" s="61"/>
      <c r="Z409" s="61"/>
      <c r="AA409" s="61"/>
      <c r="AB409" s="61"/>
      <c r="AC409" s="61">
        <f t="shared" si="25"/>
        <v>0</v>
      </c>
      <c r="AD409" s="61"/>
      <c r="AE409" s="61"/>
      <c r="AF409" s="61"/>
      <c r="AG409" s="61"/>
      <c r="AH409" s="61"/>
      <c r="AI409" s="61">
        <f t="shared" si="26"/>
        <v>0</v>
      </c>
      <c r="AJ409" s="61">
        <f>G:G+M:M+W:W+AC:AC+S:S+AI:AI</f>
        <v>1.5</v>
      </c>
    </row>
    <row r="410" ht="16.5" customHeight="1" spans="1:36">
      <c r="A410" s="9">
        <v>406</v>
      </c>
      <c r="B410" s="61" t="s">
        <v>635</v>
      </c>
      <c r="C410" s="62">
        <v>202015020330</v>
      </c>
      <c r="D410" s="61"/>
      <c r="E410" s="61"/>
      <c r="F410" s="61">
        <v>1</v>
      </c>
      <c r="G410" s="61">
        <f t="shared" si="21"/>
        <v>1</v>
      </c>
      <c r="H410" s="61">
        <v>0.1</v>
      </c>
      <c r="I410" s="61"/>
      <c r="J410" s="61"/>
      <c r="K410" s="61"/>
      <c r="L410" s="61"/>
      <c r="M410" s="61">
        <f t="shared" si="22"/>
        <v>0.1</v>
      </c>
      <c r="N410" s="61"/>
      <c r="O410" s="61"/>
      <c r="P410" s="61"/>
      <c r="Q410" s="61"/>
      <c r="R410" s="61"/>
      <c r="S410" s="61">
        <f t="shared" si="23"/>
        <v>0</v>
      </c>
      <c r="T410" s="65">
        <v>0.2</v>
      </c>
      <c r="U410" s="61"/>
      <c r="V410" s="61"/>
      <c r="W410" s="61">
        <f t="shared" si="24"/>
        <v>0.2</v>
      </c>
      <c r="X410" s="61"/>
      <c r="Y410" s="61"/>
      <c r="Z410" s="61"/>
      <c r="AA410" s="61"/>
      <c r="AB410" s="61"/>
      <c r="AC410" s="61">
        <f t="shared" si="25"/>
        <v>0</v>
      </c>
      <c r="AD410" s="61"/>
      <c r="AE410" s="61"/>
      <c r="AF410" s="61"/>
      <c r="AG410" s="61"/>
      <c r="AH410" s="61"/>
      <c r="AI410" s="61">
        <f t="shared" si="26"/>
        <v>0</v>
      </c>
      <c r="AJ410" s="61">
        <f>G:G+M:M+W:W+AC:AC+S:S+AI:AI</f>
        <v>1.3</v>
      </c>
    </row>
    <row r="411" ht="16.5" customHeight="1" spans="1:36">
      <c r="A411" s="9">
        <v>407</v>
      </c>
      <c r="B411" s="61" t="s">
        <v>636</v>
      </c>
      <c r="C411" s="62">
        <v>202015020332</v>
      </c>
      <c r="D411" s="61"/>
      <c r="E411" s="61"/>
      <c r="F411" s="61">
        <v>1</v>
      </c>
      <c r="G411" s="61">
        <f t="shared" si="21"/>
        <v>1</v>
      </c>
      <c r="H411" s="61">
        <v>1.5</v>
      </c>
      <c r="I411" s="61"/>
      <c r="J411" s="61"/>
      <c r="K411" s="61"/>
      <c r="L411" s="61"/>
      <c r="M411" s="61">
        <f t="shared" si="22"/>
        <v>1.5</v>
      </c>
      <c r="N411" s="61">
        <v>3</v>
      </c>
      <c r="O411" s="61"/>
      <c r="P411" s="61"/>
      <c r="Q411" s="61">
        <v>0.5</v>
      </c>
      <c r="R411" s="61"/>
      <c r="S411" s="61">
        <f t="shared" si="23"/>
        <v>3.5</v>
      </c>
      <c r="T411" s="65">
        <v>1</v>
      </c>
      <c r="U411" s="61"/>
      <c r="V411" s="61"/>
      <c r="W411" s="61">
        <f t="shared" si="24"/>
        <v>1</v>
      </c>
      <c r="X411" s="61">
        <v>1</v>
      </c>
      <c r="Y411" s="61"/>
      <c r="Z411" s="61"/>
      <c r="AA411" s="61"/>
      <c r="AB411" s="61">
        <v>1</v>
      </c>
      <c r="AC411" s="61">
        <f t="shared" si="25"/>
        <v>2</v>
      </c>
      <c r="AD411" s="61">
        <v>1</v>
      </c>
      <c r="AE411" s="61"/>
      <c r="AF411" s="61"/>
      <c r="AG411" s="61"/>
      <c r="AH411" s="61"/>
      <c r="AI411" s="61">
        <f t="shared" si="26"/>
        <v>1</v>
      </c>
      <c r="AJ411" s="61">
        <f>G:G+M:M+W:W+AC:AC+S:S+AI:AI</f>
        <v>10</v>
      </c>
    </row>
    <row r="412" ht="16.5" customHeight="1" spans="1:36">
      <c r="A412" s="9">
        <v>408</v>
      </c>
      <c r="B412" s="61" t="s">
        <v>637</v>
      </c>
      <c r="C412" s="62">
        <v>202015020341</v>
      </c>
      <c r="D412" s="61"/>
      <c r="E412" s="61"/>
      <c r="F412" s="61">
        <v>1</v>
      </c>
      <c r="G412" s="61">
        <f t="shared" si="21"/>
        <v>1</v>
      </c>
      <c r="H412" s="61">
        <v>0.1</v>
      </c>
      <c r="I412" s="61"/>
      <c r="J412" s="61"/>
      <c r="K412" s="61"/>
      <c r="L412" s="61"/>
      <c r="M412" s="61">
        <f t="shared" si="22"/>
        <v>0.1</v>
      </c>
      <c r="N412" s="61"/>
      <c r="O412" s="61"/>
      <c r="P412" s="61"/>
      <c r="Q412" s="61">
        <v>0.1</v>
      </c>
      <c r="R412" s="61"/>
      <c r="S412" s="61">
        <f t="shared" si="23"/>
        <v>0.1</v>
      </c>
      <c r="T412" s="65">
        <v>0.9</v>
      </c>
      <c r="U412" s="61"/>
      <c r="V412" s="61"/>
      <c r="W412" s="61">
        <f t="shared" si="24"/>
        <v>0.9</v>
      </c>
      <c r="X412" s="61"/>
      <c r="Y412" s="61"/>
      <c r="Z412" s="61"/>
      <c r="AA412" s="61"/>
      <c r="AB412" s="61"/>
      <c r="AC412" s="61">
        <f t="shared" si="25"/>
        <v>0</v>
      </c>
      <c r="AD412" s="61"/>
      <c r="AE412" s="61"/>
      <c r="AF412" s="61"/>
      <c r="AG412" s="61"/>
      <c r="AH412" s="61"/>
      <c r="AI412" s="61">
        <f t="shared" si="26"/>
        <v>0</v>
      </c>
      <c r="AJ412" s="61">
        <f>G:G+M:M+W:W+AC:AC+S:S+AI:AI</f>
        <v>2.1</v>
      </c>
    </row>
    <row r="413" ht="16.5" customHeight="1" spans="1:36">
      <c r="A413" s="9">
        <v>409</v>
      </c>
      <c r="B413" s="61" t="s">
        <v>638</v>
      </c>
      <c r="C413" s="62">
        <v>202015020342</v>
      </c>
      <c r="D413" s="61"/>
      <c r="E413" s="61">
        <v>0.3</v>
      </c>
      <c r="F413" s="61">
        <v>1.1</v>
      </c>
      <c r="G413" s="61">
        <f t="shared" si="21"/>
        <v>1.4</v>
      </c>
      <c r="H413" s="61">
        <v>0.45</v>
      </c>
      <c r="I413" s="61">
        <v>0.5</v>
      </c>
      <c r="J413" s="61"/>
      <c r="K413" s="61"/>
      <c r="L413" s="61"/>
      <c r="M413" s="61">
        <f t="shared" si="22"/>
        <v>0.95</v>
      </c>
      <c r="N413" s="61"/>
      <c r="O413" s="61"/>
      <c r="P413" s="61"/>
      <c r="Q413" s="61"/>
      <c r="R413" s="61"/>
      <c r="S413" s="61">
        <f t="shared" si="23"/>
        <v>0</v>
      </c>
      <c r="T413" s="65">
        <v>0.6</v>
      </c>
      <c r="U413" s="61"/>
      <c r="V413" s="61"/>
      <c r="W413" s="61">
        <f t="shared" si="24"/>
        <v>0.6</v>
      </c>
      <c r="X413" s="61"/>
      <c r="Y413" s="61"/>
      <c r="Z413" s="61"/>
      <c r="AA413" s="61"/>
      <c r="AB413" s="61"/>
      <c r="AC413" s="61">
        <f t="shared" si="25"/>
        <v>0</v>
      </c>
      <c r="AD413" s="61"/>
      <c r="AE413" s="61"/>
      <c r="AF413" s="61"/>
      <c r="AG413" s="61"/>
      <c r="AH413" s="61"/>
      <c r="AI413" s="61">
        <f t="shared" si="26"/>
        <v>0</v>
      </c>
      <c r="AJ413" s="61">
        <f>G:G+M:M+W:W+AC:AC+S:S+AJ409</f>
        <v>4.45</v>
      </c>
    </row>
    <row r="414" ht="16.5" customHeight="1" spans="1:36">
      <c r="A414" s="9">
        <v>410</v>
      </c>
      <c r="B414" s="61" t="s">
        <v>639</v>
      </c>
      <c r="C414" s="62">
        <v>202015020118</v>
      </c>
      <c r="D414" s="61"/>
      <c r="E414" s="61"/>
      <c r="F414" s="61">
        <v>1</v>
      </c>
      <c r="G414" s="61">
        <f t="shared" si="21"/>
        <v>1</v>
      </c>
      <c r="H414" s="61"/>
      <c r="I414" s="61"/>
      <c r="J414" s="61">
        <v>0.5</v>
      </c>
      <c r="K414" s="61"/>
      <c r="L414" s="61"/>
      <c r="M414" s="61">
        <f t="shared" si="22"/>
        <v>0.5</v>
      </c>
      <c r="N414" s="61"/>
      <c r="O414" s="61"/>
      <c r="P414" s="61"/>
      <c r="Q414" s="61">
        <v>1.6</v>
      </c>
      <c r="R414" s="61"/>
      <c r="S414" s="61">
        <f t="shared" si="23"/>
        <v>1.6</v>
      </c>
      <c r="T414" s="65">
        <v>0.2</v>
      </c>
      <c r="U414" s="61"/>
      <c r="V414" s="61"/>
      <c r="W414" s="61">
        <f t="shared" si="24"/>
        <v>0.2</v>
      </c>
      <c r="X414" s="61"/>
      <c r="Y414" s="61"/>
      <c r="Z414" s="61"/>
      <c r="AA414" s="61"/>
      <c r="AB414" s="61"/>
      <c r="AC414" s="61">
        <f t="shared" si="25"/>
        <v>0</v>
      </c>
      <c r="AD414" s="61"/>
      <c r="AE414" s="61"/>
      <c r="AF414" s="61"/>
      <c r="AG414" s="61"/>
      <c r="AH414" s="61"/>
      <c r="AI414" s="61">
        <f t="shared" si="26"/>
        <v>0</v>
      </c>
      <c r="AJ414" s="61">
        <f>G:G+M:M+W:W+AC:AC+S:S+AI:AI</f>
        <v>3.3</v>
      </c>
    </row>
    <row r="415" ht="16.5" customHeight="1" spans="1:36">
      <c r="A415" s="9">
        <v>411</v>
      </c>
      <c r="B415" s="61" t="s">
        <v>640</v>
      </c>
      <c r="C415" s="62">
        <v>202015020335</v>
      </c>
      <c r="D415" s="61"/>
      <c r="E415" s="61"/>
      <c r="F415" s="61">
        <v>1</v>
      </c>
      <c r="G415" s="61">
        <f t="shared" si="21"/>
        <v>1</v>
      </c>
      <c r="H415" s="61"/>
      <c r="I415" s="61"/>
      <c r="J415" s="61"/>
      <c r="K415" s="61"/>
      <c r="L415" s="61"/>
      <c r="M415" s="61">
        <f t="shared" si="22"/>
        <v>0</v>
      </c>
      <c r="N415" s="61"/>
      <c r="O415" s="61"/>
      <c r="P415" s="61"/>
      <c r="Q415" s="61"/>
      <c r="R415" s="61"/>
      <c r="S415" s="61">
        <f t="shared" si="23"/>
        <v>0</v>
      </c>
      <c r="T415" s="65">
        <v>1.05</v>
      </c>
      <c r="U415" s="61"/>
      <c r="V415" s="61"/>
      <c r="W415" s="61">
        <f t="shared" si="24"/>
        <v>1.05</v>
      </c>
      <c r="X415" s="61">
        <v>2</v>
      </c>
      <c r="Y415" s="61">
        <v>2</v>
      </c>
      <c r="Z415" s="61"/>
      <c r="AA415" s="61"/>
      <c r="AB415" s="61"/>
      <c r="AC415" s="61">
        <f t="shared" si="25"/>
        <v>4</v>
      </c>
      <c r="AD415" s="61"/>
      <c r="AE415" s="61"/>
      <c r="AF415" s="61"/>
      <c r="AG415" s="61"/>
      <c r="AH415" s="61"/>
      <c r="AI415" s="61">
        <f t="shared" si="26"/>
        <v>0</v>
      </c>
      <c r="AJ415" s="61">
        <f>G:G+M:M+W:W+AC:AC+S:S+AI:AI</f>
        <v>6.05</v>
      </c>
    </row>
    <row r="416" ht="16.5" customHeight="1" spans="1:36">
      <c r="A416" s="9">
        <v>412</v>
      </c>
      <c r="B416" s="61" t="s">
        <v>641</v>
      </c>
      <c r="C416" s="62">
        <v>202015020309</v>
      </c>
      <c r="D416" s="61"/>
      <c r="E416" s="61"/>
      <c r="F416" s="61">
        <v>1.3</v>
      </c>
      <c r="G416" s="61">
        <f t="shared" si="21"/>
        <v>1.3</v>
      </c>
      <c r="H416" s="61">
        <v>0.4</v>
      </c>
      <c r="I416" s="61"/>
      <c r="J416" s="61"/>
      <c r="K416" s="61"/>
      <c r="L416" s="61"/>
      <c r="M416" s="61">
        <f t="shared" si="22"/>
        <v>0.4</v>
      </c>
      <c r="N416" s="61"/>
      <c r="O416" s="61"/>
      <c r="P416" s="61"/>
      <c r="Q416" s="61"/>
      <c r="R416" s="61"/>
      <c r="S416" s="61">
        <f t="shared" si="23"/>
        <v>0</v>
      </c>
      <c r="T416" s="65">
        <v>0.7</v>
      </c>
      <c r="U416" s="61"/>
      <c r="V416" s="61"/>
      <c r="W416" s="61">
        <f t="shared" si="24"/>
        <v>0.7</v>
      </c>
      <c r="X416" s="61"/>
      <c r="Y416" s="61"/>
      <c r="Z416" s="61"/>
      <c r="AA416" s="61"/>
      <c r="AB416" s="61"/>
      <c r="AC416" s="61">
        <f t="shared" si="25"/>
        <v>0</v>
      </c>
      <c r="AD416" s="61"/>
      <c r="AE416" s="61"/>
      <c r="AF416" s="61"/>
      <c r="AG416" s="61"/>
      <c r="AH416" s="61"/>
      <c r="AI416" s="61">
        <f t="shared" si="26"/>
        <v>0</v>
      </c>
      <c r="AJ416" s="61">
        <f>G:G+M:M+W:W+AC:AC+S:S+AI:AI</f>
        <v>2.4</v>
      </c>
    </row>
    <row r="417" ht="16.5" customHeight="1" spans="1:36">
      <c r="A417" s="9">
        <v>413</v>
      </c>
      <c r="B417" s="61" t="s">
        <v>642</v>
      </c>
      <c r="C417" s="62">
        <v>202015020336</v>
      </c>
      <c r="D417" s="61"/>
      <c r="E417" s="61">
        <v>0.3</v>
      </c>
      <c r="F417" s="61">
        <v>1</v>
      </c>
      <c r="G417" s="61">
        <f t="shared" si="21"/>
        <v>1.3</v>
      </c>
      <c r="H417" s="61"/>
      <c r="I417" s="61">
        <v>0.3</v>
      </c>
      <c r="J417" s="61"/>
      <c r="K417" s="61"/>
      <c r="L417" s="61"/>
      <c r="M417" s="61">
        <f t="shared" si="22"/>
        <v>0.3</v>
      </c>
      <c r="N417" s="61"/>
      <c r="O417" s="61"/>
      <c r="P417" s="61"/>
      <c r="Q417" s="61">
        <v>0.3</v>
      </c>
      <c r="R417" s="61"/>
      <c r="S417" s="61">
        <f t="shared" si="23"/>
        <v>0.3</v>
      </c>
      <c r="T417" s="65">
        <v>0.85</v>
      </c>
      <c r="U417" s="61"/>
      <c r="V417" s="61"/>
      <c r="W417" s="61">
        <f t="shared" si="24"/>
        <v>0.85</v>
      </c>
      <c r="X417" s="61">
        <v>1</v>
      </c>
      <c r="Y417" s="61"/>
      <c r="Z417" s="61">
        <v>1</v>
      </c>
      <c r="AA417" s="61"/>
      <c r="AB417" s="61">
        <v>2</v>
      </c>
      <c r="AC417" s="61">
        <f t="shared" si="25"/>
        <v>4</v>
      </c>
      <c r="AD417" s="61"/>
      <c r="AE417" s="61"/>
      <c r="AF417" s="61"/>
      <c r="AG417" s="61"/>
      <c r="AH417" s="61"/>
      <c r="AI417" s="61">
        <f t="shared" si="26"/>
        <v>0</v>
      </c>
      <c r="AJ417" s="61">
        <f>G:G+M:M+W:W+AC:AC+S:S+AI:AI</f>
        <v>6.75</v>
      </c>
    </row>
    <row r="418" ht="16.5" customHeight="1" spans="1:36">
      <c r="A418" s="9">
        <v>414</v>
      </c>
      <c r="B418" s="61" t="s">
        <v>643</v>
      </c>
      <c r="C418" s="62">
        <v>202015020316</v>
      </c>
      <c r="D418" s="61"/>
      <c r="E418" s="61"/>
      <c r="F418" s="61">
        <v>2.3</v>
      </c>
      <c r="G418" s="61">
        <f t="shared" si="21"/>
        <v>2.3</v>
      </c>
      <c r="H418" s="61"/>
      <c r="I418" s="61"/>
      <c r="J418" s="61">
        <v>0.5</v>
      </c>
      <c r="K418" s="61"/>
      <c r="L418" s="61"/>
      <c r="M418" s="61">
        <f t="shared" si="22"/>
        <v>0.5</v>
      </c>
      <c r="N418" s="61"/>
      <c r="O418" s="61"/>
      <c r="P418" s="61"/>
      <c r="Q418" s="61">
        <v>1.5</v>
      </c>
      <c r="R418" s="61"/>
      <c r="S418" s="61">
        <f t="shared" si="23"/>
        <v>1.5</v>
      </c>
      <c r="T418" s="66">
        <v>2.05</v>
      </c>
      <c r="U418" s="61"/>
      <c r="V418" s="61"/>
      <c r="W418" s="61">
        <f t="shared" si="24"/>
        <v>2.05</v>
      </c>
      <c r="X418" s="61"/>
      <c r="Y418" s="61"/>
      <c r="Z418" s="61"/>
      <c r="AA418" s="61"/>
      <c r="AB418" s="61"/>
      <c r="AC418" s="61">
        <f t="shared" si="25"/>
        <v>0</v>
      </c>
      <c r="AD418" s="61"/>
      <c r="AE418" s="61"/>
      <c r="AF418" s="61"/>
      <c r="AG418" s="61"/>
      <c r="AH418" s="61">
        <v>1</v>
      </c>
      <c r="AI418" s="61">
        <f t="shared" si="26"/>
        <v>1</v>
      </c>
      <c r="AJ418" s="61">
        <f>G:G+M:M+W:W+AC:AC+S:S+AI:AI</f>
        <v>7.35</v>
      </c>
    </row>
    <row r="419" ht="16.5" customHeight="1" spans="1:36">
      <c r="A419" s="9">
        <v>415</v>
      </c>
      <c r="B419" s="61" t="s">
        <v>644</v>
      </c>
      <c r="C419" s="62">
        <v>202015020131</v>
      </c>
      <c r="D419" s="61"/>
      <c r="E419" s="61"/>
      <c r="F419" s="61">
        <v>1</v>
      </c>
      <c r="G419" s="61">
        <f t="shared" si="21"/>
        <v>1</v>
      </c>
      <c r="H419" s="61"/>
      <c r="I419" s="61"/>
      <c r="J419" s="61"/>
      <c r="K419" s="61"/>
      <c r="L419" s="61"/>
      <c r="M419" s="61">
        <f t="shared" si="22"/>
        <v>0</v>
      </c>
      <c r="N419" s="61"/>
      <c r="O419" s="61"/>
      <c r="P419" s="61"/>
      <c r="Q419" s="61"/>
      <c r="R419" s="61"/>
      <c r="S419" s="61">
        <f t="shared" si="23"/>
        <v>0</v>
      </c>
      <c r="T419" s="65">
        <v>1.05</v>
      </c>
      <c r="U419" s="61"/>
      <c r="V419" s="61"/>
      <c r="W419" s="61">
        <f t="shared" si="24"/>
        <v>1.05</v>
      </c>
      <c r="X419" s="61"/>
      <c r="Y419" s="61"/>
      <c r="Z419" s="61"/>
      <c r="AA419" s="61"/>
      <c r="AB419" s="61"/>
      <c r="AC419" s="61">
        <f t="shared" si="25"/>
        <v>0</v>
      </c>
      <c r="AD419" s="61"/>
      <c r="AE419" s="61"/>
      <c r="AF419" s="61"/>
      <c r="AG419" s="61"/>
      <c r="AH419" s="61"/>
      <c r="AI419" s="61">
        <f t="shared" si="26"/>
        <v>0</v>
      </c>
      <c r="AJ419" s="61">
        <f>G:G+M:M+W:W+AC:AC+S:S+AI:AI</f>
        <v>2.05</v>
      </c>
    </row>
    <row r="420" ht="16.5" customHeight="1" spans="1:36">
      <c r="A420" s="9">
        <v>416</v>
      </c>
      <c r="B420" s="61" t="s">
        <v>645</v>
      </c>
      <c r="C420" s="62">
        <v>202015020128</v>
      </c>
      <c r="D420" s="61"/>
      <c r="E420" s="61"/>
      <c r="F420" s="61">
        <v>1</v>
      </c>
      <c r="G420" s="61">
        <f t="shared" si="21"/>
        <v>1</v>
      </c>
      <c r="H420" s="61">
        <v>0.1</v>
      </c>
      <c r="I420" s="61"/>
      <c r="J420" s="61"/>
      <c r="K420" s="61"/>
      <c r="L420" s="61"/>
      <c r="M420" s="61">
        <f t="shared" si="22"/>
        <v>0.1</v>
      </c>
      <c r="N420" s="61"/>
      <c r="O420" s="61"/>
      <c r="P420" s="61"/>
      <c r="Q420" s="61"/>
      <c r="R420" s="61"/>
      <c r="S420" s="61">
        <f t="shared" si="23"/>
        <v>0</v>
      </c>
      <c r="T420" s="65">
        <v>0.5</v>
      </c>
      <c r="U420" s="61"/>
      <c r="V420" s="61"/>
      <c r="W420" s="61">
        <f t="shared" si="24"/>
        <v>0.5</v>
      </c>
      <c r="X420" s="61"/>
      <c r="Y420" s="61"/>
      <c r="Z420" s="61"/>
      <c r="AA420" s="61"/>
      <c r="AB420" s="61"/>
      <c r="AC420" s="61">
        <f t="shared" si="25"/>
        <v>0</v>
      </c>
      <c r="AD420" s="61">
        <v>1</v>
      </c>
      <c r="AE420" s="61"/>
      <c r="AF420" s="61"/>
      <c r="AG420" s="61"/>
      <c r="AH420" s="61"/>
      <c r="AI420" s="61">
        <f t="shared" si="26"/>
        <v>1</v>
      </c>
      <c r="AJ420" s="61">
        <f>G:G+M:M+W:W+AC:AC+S:S+AI:AI</f>
        <v>2.6</v>
      </c>
    </row>
    <row r="421" ht="16.5" customHeight="1" spans="1:36">
      <c r="A421" s="9">
        <v>417</v>
      </c>
      <c r="B421" s="61" t="s">
        <v>646</v>
      </c>
      <c r="C421" s="62">
        <v>202015020313</v>
      </c>
      <c r="D421" s="61"/>
      <c r="E421" s="61"/>
      <c r="F421" s="61">
        <v>1</v>
      </c>
      <c r="G421" s="61">
        <f t="shared" si="21"/>
        <v>1</v>
      </c>
      <c r="H421" s="61"/>
      <c r="I421" s="61"/>
      <c r="J421" s="61"/>
      <c r="K421" s="61"/>
      <c r="L421" s="61"/>
      <c r="M421" s="61">
        <f t="shared" si="22"/>
        <v>0</v>
      </c>
      <c r="N421" s="61"/>
      <c r="O421" s="61"/>
      <c r="P421" s="61"/>
      <c r="Q421" s="61"/>
      <c r="R421" s="61"/>
      <c r="S421" s="61">
        <f t="shared" si="23"/>
        <v>0</v>
      </c>
      <c r="T421" s="66">
        <v>0.6</v>
      </c>
      <c r="U421" s="61"/>
      <c r="V421" s="61"/>
      <c r="W421" s="61">
        <f t="shared" si="24"/>
        <v>0.6</v>
      </c>
      <c r="X421" s="61"/>
      <c r="Y421" s="61"/>
      <c r="Z421" s="61"/>
      <c r="AA421" s="61"/>
      <c r="AB421" s="61"/>
      <c r="AC421" s="61">
        <f t="shared" si="25"/>
        <v>0</v>
      </c>
      <c r="AD421" s="61">
        <v>1</v>
      </c>
      <c r="AE421" s="61"/>
      <c r="AF421" s="61"/>
      <c r="AG421" s="61"/>
      <c r="AH421" s="61"/>
      <c r="AI421" s="61">
        <f t="shared" si="26"/>
        <v>1</v>
      </c>
      <c r="AJ421" s="61">
        <f>G:G+M:M+W:W+AC:AC+S:S+AI:AI</f>
        <v>2.6</v>
      </c>
    </row>
    <row r="422" ht="16.5" customHeight="1" spans="1:36">
      <c r="A422" s="9">
        <v>418</v>
      </c>
      <c r="B422" s="61" t="s">
        <v>647</v>
      </c>
      <c r="C422" s="62">
        <v>202015020126</v>
      </c>
      <c r="D422" s="61"/>
      <c r="E422" s="61">
        <v>0.3</v>
      </c>
      <c r="F422" s="61">
        <v>1</v>
      </c>
      <c r="G422" s="61">
        <f t="shared" si="21"/>
        <v>1.3</v>
      </c>
      <c r="H422" s="61">
        <v>0.3</v>
      </c>
      <c r="I422" s="61"/>
      <c r="J422" s="61"/>
      <c r="K422" s="61"/>
      <c r="L422" s="61"/>
      <c r="M422" s="61">
        <f t="shared" si="22"/>
        <v>0.3</v>
      </c>
      <c r="N422" s="61"/>
      <c r="O422" s="61"/>
      <c r="P422" s="61"/>
      <c r="Q422" s="61"/>
      <c r="R422" s="61"/>
      <c r="S422" s="61">
        <f t="shared" si="23"/>
        <v>0</v>
      </c>
      <c r="T422" s="65">
        <v>0.4</v>
      </c>
      <c r="U422" s="61"/>
      <c r="V422" s="61"/>
      <c r="W422" s="61">
        <f t="shared" si="24"/>
        <v>0.4</v>
      </c>
      <c r="X422" s="61"/>
      <c r="Y422" s="61"/>
      <c r="Z422" s="61"/>
      <c r="AA422" s="61"/>
      <c r="AB422" s="61"/>
      <c r="AC422" s="61">
        <f t="shared" si="25"/>
        <v>0</v>
      </c>
      <c r="AD422" s="61"/>
      <c r="AE422" s="61"/>
      <c r="AF422" s="61"/>
      <c r="AG422" s="61"/>
      <c r="AH422" s="61"/>
      <c r="AI422" s="61">
        <f t="shared" si="26"/>
        <v>0</v>
      </c>
      <c r="AJ422" s="61">
        <f>G:G+M:M+W:W+AC:AC+S:S+AI:AI</f>
        <v>2</v>
      </c>
    </row>
    <row r="423" ht="16.5" customHeight="1" spans="1:36">
      <c r="A423" s="9">
        <v>419</v>
      </c>
      <c r="B423" s="61" t="s">
        <v>648</v>
      </c>
      <c r="C423" s="62">
        <v>202015021025</v>
      </c>
      <c r="D423" s="61"/>
      <c r="E423" s="61"/>
      <c r="F423" s="61">
        <v>1</v>
      </c>
      <c r="G423" s="61">
        <f t="shared" si="21"/>
        <v>1</v>
      </c>
      <c r="H423" s="61"/>
      <c r="I423" s="61"/>
      <c r="J423" s="61"/>
      <c r="K423" s="61"/>
      <c r="L423" s="61"/>
      <c r="M423" s="61">
        <f t="shared" si="22"/>
        <v>0</v>
      </c>
      <c r="N423" s="61"/>
      <c r="O423" s="61"/>
      <c r="P423" s="61"/>
      <c r="Q423" s="61">
        <v>0.1</v>
      </c>
      <c r="R423" s="61"/>
      <c r="S423" s="61">
        <f t="shared" si="23"/>
        <v>0.1</v>
      </c>
      <c r="T423" s="65">
        <v>1.05</v>
      </c>
      <c r="U423" s="61"/>
      <c r="V423" s="61"/>
      <c r="W423" s="61">
        <f t="shared" si="24"/>
        <v>1.05</v>
      </c>
      <c r="X423" s="61"/>
      <c r="Y423" s="61"/>
      <c r="Z423" s="61"/>
      <c r="AA423" s="61"/>
      <c r="AB423" s="61"/>
      <c r="AC423" s="61">
        <f t="shared" si="25"/>
        <v>0</v>
      </c>
      <c r="AD423" s="61"/>
      <c r="AE423" s="61"/>
      <c r="AF423" s="61"/>
      <c r="AG423" s="61"/>
      <c r="AH423" s="61"/>
      <c r="AI423" s="61">
        <f t="shared" si="26"/>
        <v>0</v>
      </c>
      <c r="AJ423" s="61">
        <f>G:G+M:M+W:W+AC:AC+S:S+AI:AI</f>
        <v>2.15</v>
      </c>
    </row>
    <row r="424" ht="16.5" customHeight="1" spans="1:36">
      <c r="A424" s="9">
        <v>420</v>
      </c>
      <c r="B424" s="61" t="s">
        <v>649</v>
      </c>
      <c r="C424" s="62">
        <v>202215020337</v>
      </c>
      <c r="D424" s="61"/>
      <c r="E424" s="61"/>
      <c r="F424" s="61">
        <v>1</v>
      </c>
      <c r="G424" s="61">
        <f t="shared" si="21"/>
        <v>1</v>
      </c>
      <c r="H424" s="61">
        <v>0.13</v>
      </c>
      <c r="I424" s="61"/>
      <c r="J424" s="61"/>
      <c r="K424" s="61"/>
      <c r="L424" s="61"/>
      <c r="M424" s="61">
        <f t="shared" si="22"/>
        <v>0.13</v>
      </c>
      <c r="N424" s="61"/>
      <c r="O424" s="61"/>
      <c r="P424" s="61"/>
      <c r="Q424" s="61">
        <v>0.1</v>
      </c>
      <c r="R424" s="61"/>
      <c r="S424" s="61">
        <f t="shared" si="23"/>
        <v>0.1</v>
      </c>
      <c r="T424" s="65">
        <v>1.05</v>
      </c>
      <c r="U424" s="61"/>
      <c r="V424" s="61"/>
      <c r="W424" s="61">
        <f t="shared" si="24"/>
        <v>1.05</v>
      </c>
      <c r="X424" s="61"/>
      <c r="Y424" s="61"/>
      <c r="Z424" s="61"/>
      <c r="AA424" s="61"/>
      <c r="AB424" s="61"/>
      <c r="AC424" s="61">
        <f t="shared" si="25"/>
        <v>0</v>
      </c>
      <c r="AD424" s="61"/>
      <c r="AE424" s="61"/>
      <c r="AF424" s="61"/>
      <c r="AG424" s="61"/>
      <c r="AH424" s="61"/>
      <c r="AI424" s="61">
        <f t="shared" si="26"/>
        <v>0</v>
      </c>
      <c r="AJ424" s="61">
        <f>G:G+M:M+W:W+AC:AC+S:S+AI:AI</f>
        <v>2.28</v>
      </c>
    </row>
    <row r="425" ht="16.5" customHeight="1" spans="1:36">
      <c r="A425" s="9">
        <v>421</v>
      </c>
      <c r="B425" s="61" t="s">
        <v>650</v>
      </c>
      <c r="C425" s="62">
        <v>202015020307</v>
      </c>
      <c r="D425" s="61"/>
      <c r="E425" s="61">
        <v>1.1</v>
      </c>
      <c r="F425" s="61">
        <v>1</v>
      </c>
      <c r="G425" s="61">
        <f t="shared" si="21"/>
        <v>2.1</v>
      </c>
      <c r="H425" s="61"/>
      <c r="I425" s="61"/>
      <c r="J425" s="61"/>
      <c r="K425" s="61"/>
      <c r="L425" s="61"/>
      <c r="M425" s="61">
        <f t="shared" si="22"/>
        <v>0</v>
      </c>
      <c r="N425" s="61"/>
      <c r="O425" s="61"/>
      <c r="P425" s="61"/>
      <c r="Q425" s="61">
        <v>1.5</v>
      </c>
      <c r="R425" s="61"/>
      <c r="S425" s="61">
        <f t="shared" si="23"/>
        <v>1.5</v>
      </c>
      <c r="T425" s="65">
        <v>0.6</v>
      </c>
      <c r="U425" s="61"/>
      <c r="V425" s="61"/>
      <c r="W425" s="61">
        <f t="shared" si="24"/>
        <v>0.6</v>
      </c>
      <c r="X425" s="61">
        <v>1</v>
      </c>
      <c r="Y425" s="61"/>
      <c r="Z425" s="61"/>
      <c r="AA425" s="61"/>
      <c r="AB425" s="61"/>
      <c r="AC425" s="61">
        <f t="shared" si="25"/>
        <v>1</v>
      </c>
      <c r="AD425" s="61"/>
      <c r="AE425" s="61"/>
      <c r="AF425" s="61"/>
      <c r="AG425" s="61"/>
      <c r="AH425" s="61"/>
      <c r="AI425" s="61">
        <f t="shared" si="26"/>
        <v>0</v>
      </c>
      <c r="AJ425" s="61">
        <f>G:G+M:M+W:W+AC:AC+S:S+AI:AI</f>
        <v>5.2</v>
      </c>
    </row>
    <row r="426" ht="16.5" customHeight="1" spans="1:36">
      <c r="A426" s="9">
        <v>422</v>
      </c>
      <c r="B426" s="61" t="s">
        <v>651</v>
      </c>
      <c r="C426" s="62">
        <v>202015020314</v>
      </c>
      <c r="D426" s="61"/>
      <c r="E426" s="61">
        <v>0.5</v>
      </c>
      <c r="F426" s="61">
        <v>1</v>
      </c>
      <c r="G426" s="61">
        <f t="shared" si="21"/>
        <v>1.5</v>
      </c>
      <c r="H426" s="61">
        <v>0.53</v>
      </c>
      <c r="I426" s="61"/>
      <c r="J426" s="61"/>
      <c r="K426" s="61"/>
      <c r="L426" s="61"/>
      <c r="M426" s="61">
        <f t="shared" si="22"/>
        <v>0.53</v>
      </c>
      <c r="N426" s="61"/>
      <c r="O426" s="61"/>
      <c r="P426" s="61"/>
      <c r="Q426" s="61">
        <v>1.5</v>
      </c>
      <c r="R426" s="61"/>
      <c r="S426" s="61">
        <f t="shared" si="23"/>
        <v>1.5</v>
      </c>
      <c r="T426" s="65">
        <v>0.6</v>
      </c>
      <c r="U426" s="61"/>
      <c r="V426" s="61"/>
      <c r="W426" s="61">
        <f t="shared" si="24"/>
        <v>0.6</v>
      </c>
      <c r="X426" s="61">
        <v>1</v>
      </c>
      <c r="Y426" s="61"/>
      <c r="Z426" s="61"/>
      <c r="AA426" s="61"/>
      <c r="AB426" s="61">
        <v>1</v>
      </c>
      <c r="AC426" s="61">
        <f t="shared" si="25"/>
        <v>2</v>
      </c>
      <c r="AD426" s="61"/>
      <c r="AE426" s="61"/>
      <c r="AF426" s="61"/>
      <c r="AG426" s="61"/>
      <c r="AH426" s="61"/>
      <c r="AI426" s="61">
        <f t="shared" si="26"/>
        <v>0</v>
      </c>
      <c r="AJ426" s="61">
        <f>G:G+M:M+W:W+AC:AC+S:S+AI:AI</f>
        <v>6.13</v>
      </c>
    </row>
    <row r="427" ht="16.5" customHeight="1" spans="1:36">
      <c r="A427" s="9">
        <v>423</v>
      </c>
      <c r="B427" s="61" t="s">
        <v>652</v>
      </c>
      <c r="C427" s="62">
        <v>202015020312</v>
      </c>
      <c r="D427" s="61"/>
      <c r="E427" s="61">
        <v>0.3</v>
      </c>
      <c r="F427" s="61">
        <v>1</v>
      </c>
      <c r="G427" s="61">
        <f t="shared" si="21"/>
        <v>1.3</v>
      </c>
      <c r="H427" s="61">
        <v>0.3</v>
      </c>
      <c r="I427" s="61"/>
      <c r="J427" s="61"/>
      <c r="K427" s="61"/>
      <c r="L427" s="61"/>
      <c r="M427" s="61">
        <f t="shared" si="22"/>
        <v>0.3</v>
      </c>
      <c r="N427" s="61"/>
      <c r="O427" s="61"/>
      <c r="P427" s="61"/>
      <c r="Q427" s="61">
        <v>1.5</v>
      </c>
      <c r="R427" s="61"/>
      <c r="S427" s="61">
        <f t="shared" si="23"/>
        <v>1.5</v>
      </c>
      <c r="T427" s="65">
        <v>0.6</v>
      </c>
      <c r="U427" s="61"/>
      <c r="V427" s="61"/>
      <c r="W427" s="61">
        <f t="shared" si="24"/>
        <v>0.6</v>
      </c>
      <c r="X427" s="61">
        <v>1</v>
      </c>
      <c r="Y427" s="61"/>
      <c r="Z427" s="61"/>
      <c r="AA427" s="61"/>
      <c r="AB427" s="61"/>
      <c r="AC427" s="61">
        <f t="shared" si="25"/>
        <v>1</v>
      </c>
      <c r="AD427" s="61"/>
      <c r="AE427" s="61"/>
      <c r="AF427" s="61"/>
      <c r="AG427" s="61"/>
      <c r="AH427" s="61"/>
      <c r="AI427" s="61">
        <f t="shared" si="26"/>
        <v>0</v>
      </c>
      <c r="AJ427" s="61">
        <f>G:G+M:M+W:W+AC:AC+S:S+AI:AI</f>
        <v>4.7</v>
      </c>
    </row>
    <row r="428" ht="16.5" customHeight="1" spans="1:36">
      <c r="A428" s="9">
        <v>424</v>
      </c>
      <c r="B428" s="61" t="s">
        <v>653</v>
      </c>
      <c r="C428" s="62">
        <v>202015020338</v>
      </c>
      <c r="D428" s="61"/>
      <c r="E428" s="61"/>
      <c r="F428" s="61">
        <v>1</v>
      </c>
      <c r="G428" s="61">
        <f t="shared" si="21"/>
        <v>1</v>
      </c>
      <c r="H428" s="61">
        <v>1.3</v>
      </c>
      <c r="I428" s="61"/>
      <c r="J428" s="61"/>
      <c r="K428" s="61"/>
      <c r="L428" s="61"/>
      <c r="M428" s="61">
        <f t="shared" si="22"/>
        <v>1.3</v>
      </c>
      <c r="N428" s="61"/>
      <c r="O428" s="61"/>
      <c r="P428" s="61"/>
      <c r="Q428" s="61"/>
      <c r="R428" s="61"/>
      <c r="S428" s="61">
        <f t="shared" si="23"/>
        <v>0</v>
      </c>
      <c r="T428" s="65">
        <v>0.65</v>
      </c>
      <c r="U428" s="61"/>
      <c r="V428" s="61"/>
      <c r="W428" s="61">
        <f t="shared" si="24"/>
        <v>0.65</v>
      </c>
      <c r="X428" s="61">
        <v>1</v>
      </c>
      <c r="Y428" s="61">
        <v>1</v>
      </c>
      <c r="Z428" s="61"/>
      <c r="AA428" s="61"/>
      <c r="AB428" s="61"/>
      <c r="AC428" s="61">
        <f t="shared" si="25"/>
        <v>2</v>
      </c>
      <c r="AD428" s="61"/>
      <c r="AE428" s="61"/>
      <c r="AF428" s="61"/>
      <c r="AG428" s="61"/>
      <c r="AH428" s="61"/>
      <c r="AI428" s="61">
        <f t="shared" si="26"/>
        <v>0</v>
      </c>
      <c r="AJ428" s="61">
        <f>G:G+M:M+W:W+AC:AC+S:S+AI:AI</f>
        <v>4.95</v>
      </c>
    </row>
    <row r="429" ht="16.5" customHeight="1" spans="1:36">
      <c r="A429" s="9">
        <v>425</v>
      </c>
      <c r="B429" s="61" t="s">
        <v>654</v>
      </c>
      <c r="C429" s="62">
        <v>202015020317</v>
      </c>
      <c r="D429" s="61"/>
      <c r="E429" s="61">
        <v>0.6</v>
      </c>
      <c r="F429" s="61">
        <v>1</v>
      </c>
      <c r="G429" s="61">
        <f t="shared" si="21"/>
        <v>1.6</v>
      </c>
      <c r="H429" s="61">
        <v>0.1</v>
      </c>
      <c r="I429" s="61"/>
      <c r="J429" s="61"/>
      <c r="K429" s="61"/>
      <c r="L429" s="61"/>
      <c r="M429" s="61">
        <f t="shared" si="22"/>
        <v>0.1</v>
      </c>
      <c r="N429" s="61"/>
      <c r="O429" s="61"/>
      <c r="P429" s="61"/>
      <c r="Q429" s="61">
        <v>1.5</v>
      </c>
      <c r="R429" s="61"/>
      <c r="S429" s="61">
        <f t="shared" si="23"/>
        <v>1.5</v>
      </c>
      <c r="T429" s="65">
        <v>1.2</v>
      </c>
      <c r="U429" s="61"/>
      <c r="V429" s="61"/>
      <c r="W429" s="61">
        <f t="shared" si="24"/>
        <v>1.2</v>
      </c>
      <c r="X429" s="61">
        <v>2</v>
      </c>
      <c r="Y429" s="61"/>
      <c r="Z429" s="61"/>
      <c r="AA429" s="61"/>
      <c r="AB429" s="61">
        <v>1</v>
      </c>
      <c r="AC429" s="61">
        <f t="shared" si="25"/>
        <v>3</v>
      </c>
      <c r="AD429" s="61">
        <v>2</v>
      </c>
      <c r="AE429" s="61"/>
      <c r="AF429" s="61"/>
      <c r="AG429" s="61"/>
      <c r="AH429" s="61"/>
      <c r="AI429" s="61">
        <f t="shared" si="26"/>
        <v>2</v>
      </c>
      <c r="AJ429" s="61">
        <f>G:G+M:M+W:W+AC:AC+S:S+AI:AI</f>
        <v>9.4</v>
      </c>
    </row>
    <row r="430" ht="16.5" customHeight="1" spans="1:36">
      <c r="A430" s="9">
        <v>426</v>
      </c>
      <c r="B430" s="61" t="s">
        <v>655</v>
      </c>
      <c r="C430" s="62">
        <v>202015020340</v>
      </c>
      <c r="D430" s="61"/>
      <c r="E430" s="61"/>
      <c r="F430" s="61">
        <v>1</v>
      </c>
      <c r="G430" s="61">
        <f t="shared" si="21"/>
        <v>1</v>
      </c>
      <c r="H430" s="61">
        <v>0.1</v>
      </c>
      <c r="I430" s="61"/>
      <c r="J430" s="61"/>
      <c r="K430" s="61"/>
      <c r="L430" s="61"/>
      <c r="M430" s="61">
        <f t="shared" si="22"/>
        <v>0.1</v>
      </c>
      <c r="N430" s="61"/>
      <c r="O430" s="61"/>
      <c r="P430" s="61"/>
      <c r="Q430" s="61">
        <v>0.1</v>
      </c>
      <c r="R430" s="61"/>
      <c r="S430" s="61">
        <f t="shared" si="23"/>
        <v>0.1</v>
      </c>
      <c r="T430" s="65">
        <v>0.3</v>
      </c>
      <c r="U430" s="61"/>
      <c r="V430" s="61"/>
      <c r="W430" s="61">
        <f t="shared" si="24"/>
        <v>0.3</v>
      </c>
      <c r="X430" s="61"/>
      <c r="Y430" s="61"/>
      <c r="Z430" s="61"/>
      <c r="AA430" s="61"/>
      <c r="AB430" s="61"/>
      <c r="AC430" s="61">
        <f t="shared" si="25"/>
        <v>0</v>
      </c>
      <c r="AD430" s="61"/>
      <c r="AE430" s="61"/>
      <c r="AF430" s="61"/>
      <c r="AG430" s="61"/>
      <c r="AH430" s="61"/>
      <c r="AI430" s="61">
        <f t="shared" si="26"/>
        <v>0</v>
      </c>
      <c r="AJ430" s="61">
        <f>G:G+M:M+W:W+AC:AC+S:S+AI:AI</f>
        <v>1.5</v>
      </c>
    </row>
    <row r="431" ht="16.5" customHeight="1" spans="1:36">
      <c r="A431" s="9">
        <v>427</v>
      </c>
      <c r="B431" s="61" t="s">
        <v>656</v>
      </c>
      <c r="C431" s="62">
        <v>202015020119</v>
      </c>
      <c r="D431" s="61"/>
      <c r="E431" s="61"/>
      <c r="F431" s="61">
        <v>1</v>
      </c>
      <c r="G431" s="61">
        <f t="shared" si="21"/>
        <v>1</v>
      </c>
      <c r="H431" s="61"/>
      <c r="I431" s="61"/>
      <c r="J431" s="61"/>
      <c r="K431" s="61"/>
      <c r="L431" s="61"/>
      <c r="M431" s="61">
        <f t="shared" si="22"/>
        <v>0</v>
      </c>
      <c r="N431" s="61"/>
      <c r="O431" s="61"/>
      <c r="P431" s="61"/>
      <c r="Q431" s="61"/>
      <c r="R431" s="61"/>
      <c r="S431" s="61">
        <f t="shared" si="23"/>
        <v>0</v>
      </c>
      <c r="T431" s="65"/>
      <c r="U431" s="61"/>
      <c r="V431" s="61"/>
      <c r="W431" s="61">
        <f t="shared" si="24"/>
        <v>0</v>
      </c>
      <c r="X431" s="61"/>
      <c r="Y431" s="61"/>
      <c r="Z431" s="61"/>
      <c r="AA431" s="61"/>
      <c r="AB431" s="61"/>
      <c r="AC431" s="61">
        <f t="shared" si="25"/>
        <v>0</v>
      </c>
      <c r="AD431" s="61"/>
      <c r="AE431" s="61"/>
      <c r="AF431" s="61"/>
      <c r="AG431" s="61"/>
      <c r="AH431" s="61"/>
      <c r="AI431" s="61">
        <f t="shared" si="26"/>
        <v>0</v>
      </c>
      <c r="AJ431" s="61">
        <f>G:G+M:M+W:W+AC:AC+S:S+AI:AI</f>
        <v>1</v>
      </c>
    </row>
    <row r="432" ht="16.5" customHeight="1" spans="1:36">
      <c r="A432" s="9">
        <v>428</v>
      </c>
      <c r="B432" s="61" t="s">
        <v>657</v>
      </c>
      <c r="C432" s="62">
        <v>202015020318</v>
      </c>
      <c r="D432" s="61"/>
      <c r="E432" s="61"/>
      <c r="F432" s="61">
        <v>1.1</v>
      </c>
      <c r="G432" s="61">
        <f t="shared" si="21"/>
        <v>1.1</v>
      </c>
      <c r="H432" s="61">
        <v>0.3</v>
      </c>
      <c r="I432" s="61"/>
      <c r="J432" s="61"/>
      <c r="K432" s="61"/>
      <c r="L432" s="61"/>
      <c r="M432" s="61">
        <f t="shared" si="22"/>
        <v>0.3</v>
      </c>
      <c r="N432" s="61"/>
      <c r="O432" s="61"/>
      <c r="P432" s="61"/>
      <c r="Q432" s="61">
        <v>0.5</v>
      </c>
      <c r="R432" s="61"/>
      <c r="S432" s="61">
        <f t="shared" si="23"/>
        <v>0.5</v>
      </c>
      <c r="T432" s="65">
        <v>0.6</v>
      </c>
      <c r="U432" s="61"/>
      <c r="V432" s="61"/>
      <c r="W432" s="61">
        <f t="shared" si="24"/>
        <v>0.6</v>
      </c>
      <c r="X432" s="61"/>
      <c r="Y432" s="61"/>
      <c r="Z432" s="61"/>
      <c r="AA432" s="61"/>
      <c r="AB432" s="61"/>
      <c r="AC432" s="61">
        <f t="shared" si="25"/>
        <v>0</v>
      </c>
      <c r="AD432" s="61"/>
      <c r="AE432" s="61"/>
      <c r="AF432" s="61"/>
      <c r="AG432" s="61"/>
      <c r="AH432" s="61"/>
      <c r="AI432" s="61">
        <f t="shared" si="26"/>
        <v>0</v>
      </c>
      <c r="AJ432" s="61">
        <f>G:G+M:M+W:W+AC:AC+S:S+AI:AI</f>
        <v>2.5</v>
      </c>
    </row>
    <row r="433" ht="16.5" customHeight="1" spans="1:36">
      <c r="A433" s="9">
        <v>429</v>
      </c>
      <c r="B433" s="61" t="s">
        <v>658</v>
      </c>
      <c r="C433" s="62">
        <v>202015020310</v>
      </c>
      <c r="D433" s="61"/>
      <c r="E433" s="61"/>
      <c r="F433" s="61">
        <v>1</v>
      </c>
      <c r="G433" s="61">
        <f t="shared" si="21"/>
        <v>1</v>
      </c>
      <c r="H433" s="61"/>
      <c r="I433" s="61"/>
      <c r="J433" s="61"/>
      <c r="K433" s="61"/>
      <c r="L433" s="61"/>
      <c r="M433" s="61">
        <f t="shared" si="22"/>
        <v>0</v>
      </c>
      <c r="N433" s="61"/>
      <c r="O433" s="61"/>
      <c r="P433" s="61"/>
      <c r="Q433" s="61"/>
      <c r="R433" s="61"/>
      <c r="S433" s="61">
        <f t="shared" si="23"/>
        <v>0</v>
      </c>
      <c r="T433" s="65">
        <v>0.5</v>
      </c>
      <c r="U433" s="61"/>
      <c r="V433" s="61"/>
      <c r="W433" s="61">
        <f t="shared" si="24"/>
        <v>0.5</v>
      </c>
      <c r="X433" s="61"/>
      <c r="Y433" s="61"/>
      <c r="Z433" s="61"/>
      <c r="AA433" s="61"/>
      <c r="AB433" s="61"/>
      <c r="AC433" s="61">
        <f t="shared" si="25"/>
        <v>0</v>
      </c>
      <c r="AD433" s="61"/>
      <c r="AE433" s="61"/>
      <c r="AF433" s="61"/>
      <c r="AG433" s="61"/>
      <c r="AH433" s="61"/>
      <c r="AI433" s="61">
        <f t="shared" si="26"/>
        <v>0</v>
      </c>
      <c r="AJ433" s="61">
        <f>G:G+M:M+W:W+AC:AC+S:S+AI:AI</f>
        <v>1.5</v>
      </c>
    </row>
    <row r="434" ht="16.5" customHeight="1" spans="1:36">
      <c r="A434" s="9">
        <v>430</v>
      </c>
      <c r="B434" s="61" t="s">
        <v>659</v>
      </c>
      <c r="C434" s="62">
        <v>202015020343</v>
      </c>
      <c r="D434" s="61"/>
      <c r="E434" s="61"/>
      <c r="F434" s="61">
        <v>1</v>
      </c>
      <c r="G434" s="61">
        <f t="shared" si="21"/>
        <v>1</v>
      </c>
      <c r="H434" s="61"/>
      <c r="I434" s="61"/>
      <c r="J434" s="61"/>
      <c r="K434" s="61"/>
      <c r="L434" s="61"/>
      <c r="M434" s="61">
        <f t="shared" si="22"/>
        <v>0</v>
      </c>
      <c r="N434" s="61">
        <v>0.1</v>
      </c>
      <c r="O434" s="61"/>
      <c r="P434" s="61"/>
      <c r="Q434" s="61">
        <v>1.7</v>
      </c>
      <c r="R434" s="61"/>
      <c r="S434" s="61">
        <f t="shared" si="23"/>
        <v>1.8</v>
      </c>
      <c r="T434" s="65">
        <v>0.5</v>
      </c>
      <c r="U434" s="61"/>
      <c r="V434" s="61"/>
      <c r="W434" s="61">
        <f t="shared" si="24"/>
        <v>0.5</v>
      </c>
      <c r="X434" s="61"/>
      <c r="Y434" s="61"/>
      <c r="Z434" s="61"/>
      <c r="AA434" s="61"/>
      <c r="AB434" s="61"/>
      <c r="AC434" s="61">
        <f t="shared" si="25"/>
        <v>0</v>
      </c>
      <c r="AD434" s="61"/>
      <c r="AE434" s="61"/>
      <c r="AF434" s="61"/>
      <c r="AG434" s="61"/>
      <c r="AH434" s="61"/>
      <c r="AI434" s="61">
        <f t="shared" si="26"/>
        <v>0</v>
      </c>
      <c r="AJ434" s="61">
        <f>G:G+M:M+W:W+AC:AC+S:S+AI:AI</f>
        <v>3.3</v>
      </c>
    </row>
    <row r="435" ht="16.5" customHeight="1" spans="1:36">
      <c r="A435" s="9">
        <v>431</v>
      </c>
      <c r="B435" s="61" t="s">
        <v>660</v>
      </c>
      <c r="C435" s="62">
        <v>202015020323</v>
      </c>
      <c r="D435" s="61"/>
      <c r="E435" s="61"/>
      <c r="F435" s="61">
        <v>1</v>
      </c>
      <c r="G435" s="61">
        <f t="shared" si="21"/>
        <v>1</v>
      </c>
      <c r="H435" s="61">
        <v>1</v>
      </c>
      <c r="I435" s="61"/>
      <c r="J435" s="61"/>
      <c r="K435" s="61"/>
      <c r="L435" s="61"/>
      <c r="M435" s="61">
        <f t="shared" si="22"/>
        <v>1</v>
      </c>
      <c r="N435" s="61"/>
      <c r="O435" s="61"/>
      <c r="P435" s="61"/>
      <c r="Q435" s="61"/>
      <c r="R435" s="61"/>
      <c r="S435" s="61">
        <f t="shared" si="23"/>
        <v>0</v>
      </c>
      <c r="T435" s="65">
        <v>1.05</v>
      </c>
      <c r="U435" s="61"/>
      <c r="V435" s="61"/>
      <c r="W435" s="61">
        <f t="shared" si="24"/>
        <v>1.05</v>
      </c>
      <c r="X435" s="61">
        <v>1</v>
      </c>
      <c r="Y435" s="61"/>
      <c r="Z435" s="61"/>
      <c r="AA435" s="61"/>
      <c r="AB435" s="61"/>
      <c r="AC435" s="61">
        <f t="shared" si="25"/>
        <v>1</v>
      </c>
      <c r="AD435" s="61"/>
      <c r="AE435" s="61"/>
      <c r="AF435" s="61"/>
      <c r="AG435" s="61"/>
      <c r="AH435" s="61"/>
      <c r="AI435" s="61">
        <f t="shared" si="26"/>
        <v>0</v>
      </c>
      <c r="AJ435" s="61">
        <f>G:G+M:M+W:W+AC:AC+S:S+AI:AI</f>
        <v>4.05</v>
      </c>
    </row>
    <row r="436" ht="16.5" customHeight="1" spans="1:36">
      <c r="A436" s="9">
        <v>432</v>
      </c>
      <c r="B436" s="61" t="s">
        <v>661</v>
      </c>
      <c r="C436" s="62">
        <v>202015020313</v>
      </c>
      <c r="D436" s="61"/>
      <c r="E436" s="61"/>
      <c r="F436" s="61">
        <v>1</v>
      </c>
      <c r="G436" s="61">
        <f t="shared" si="21"/>
        <v>1</v>
      </c>
      <c r="H436" s="61"/>
      <c r="I436" s="61"/>
      <c r="J436" s="61"/>
      <c r="K436" s="61"/>
      <c r="L436" s="61"/>
      <c r="M436" s="61">
        <f t="shared" si="22"/>
        <v>0</v>
      </c>
      <c r="N436" s="61"/>
      <c r="O436" s="61"/>
      <c r="P436" s="61"/>
      <c r="Q436" s="61"/>
      <c r="R436" s="61"/>
      <c r="S436" s="61">
        <f t="shared" si="23"/>
        <v>0</v>
      </c>
      <c r="T436" s="65">
        <v>0.2</v>
      </c>
      <c r="U436" s="61"/>
      <c r="V436" s="61"/>
      <c r="W436" s="61">
        <f t="shared" si="24"/>
        <v>0.2</v>
      </c>
      <c r="X436" s="61"/>
      <c r="Y436" s="61"/>
      <c r="Z436" s="61"/>
      <c r="AA436" s="61"/>
      <c r="AB436" s="61"/>
      <c r="AC436" s="61">
        <f t="shared" si="25"/>
        <v>0</v>
      </c>
      <c r="AD436" s="61"/>
      <c r="AE436" s="61"/>
      <c r="AF436" s="61"/>
      <c r="AG436" s="61"/>
      <c r="AH436" s="61"/>
      <c r="AI436" s="61">
        <f t="shared" si="26"/>
        <v>0</v>
      </c>
      <c r="AJ436" s="61">
        <f>G:G+M:M+W:W+AC:AC+S:S+AI:AI</f>
        <v>1.2</v>
      </c>
    </row>
    <row r="437" ht="16.5" customHeight="1" spans="1:36">
      <c r="A437" s="9">
        <v>433</v>
      </c>
      <c r="B437" s="61" t="s">
        <v>662</v>
      </c>
      <c r="C437" s="62">
        <v>202015020329</v>
      </c>
      <c r="D437" s="61"/>
      <c r="E437" s="61"/>
      <c r="F437" s="61">
        <v>1</v>
      </c>
      <c r="G437" s="61">
        <f t="shared" si="21"/>
        <v>1</v>
      </c>
      <c r="H437" s="61"/>
      <c r="I437" s="61"/>
      <c r="J437" s="61"/>
      <c r="K437" s="61"/>
      <c r="L437" s="61"/>
      <c r="M437" s="61">
        <f t="shared" si="22"/>
        <v>0</v>
      </c>
      <c r="N437" s="61"/>
      <c r="O437" s="61"/>
      <c r="P437" s="61"/>
      <c r="Q437" s="61"/>
      <c r="R437" s="61"/>
      <c r="S437" s="61">
        <f t="shared" si="23"/>
        <v>0</v>
      </c>
      <c r="T437" s="65">
        <v>0.3</v>
      </c>
      <c r="U437" s="61"/>
      <c r="V437" s="61"/>
      <c r="W437" s="61">
        <f t="shared" si="24"/>
        <v>0.3</v>
      </c>
      <c r="X437" s="61"/>
      <c r="Y437" s="61"/>
      <c r="Z437" s="61"/>
      <c r="AA437" s="61"/>
      <c r="AB437" s="61"/>
      <c r="AC437" s="61">
        <f t="shared" si="25"/>
        <v>0</v>
      </c>
      <c r="AD437" s="61"/>
      <c r="AE437" s="61"/>
      <c r="AF437" s="61"/>
      <c r="AG437" s="61"/>
      <c r="AH437" s="61"/>
      <c r="AI437" s="61">
        <f t="shared" si="26"/>
        <v>0</v>
      </c>
      <c r="AJ437" s="61">
        <f>G:G+M:M+W:W+AC:AC+S:S+AI:AI</f>
        <v>1.3</v>
      </c>
    </row>
    <row r="438" ht="16.5" customHeight="1" spans="1:36">
      <c r="A438" s="9">
        <v>434</v>
      </c>
      <c r="B438" s="61" t="s">
        <v>663</v>
      </c>
      <c r="C438" s="62">
        <v>202015020120</v>
      </c>
      <c r="D438" s="61"/>
      <c r="E438" s="61"/>
      <c r="F438" s="61">
        <v>2</v>
      </c>
      <c r="G438" s="61">
        <f t="shared" si="21"/>
        <v>2</v>
      </c>
      <c r="H438" s="61">
        <v>0.1</v>
      </c>
      <c r="I438" s="61"/>
      <c r="J438" s="61"/>
      <c r="K438" s="61">
        <v>0.2</v>
      </c>
      <c r="L438" s="61"/>
      <c r="M438" s="61">
        <f t="shared" si="22"/>
        <v>0.3</v>
      </c>
      <c r="N438" s="61"/>
      <c r="O438" s="61"/>
      <c r="P438" s="61"/>
      <c r="Q438" s="61"/>
      <c r="R438" s="61"/>
      <c r="S438" s="61">
        <f t="shared" si="23"/>
        <v>0</v>
      </c>
      <c r="T438" s="65"/>
      <c r="U438" s="61"/>
      <c r="V438" s="61"/>
      <c r="W438" s="61">
        <f t="shared" si="24"/>
        <v>0</v>
      </c>
      <c r="X438" s="61"/>
      <c r="Y438" s="61"/>
      <c r="Z438" s="61"/>
      <c r="AA438" s="61"/>
      <c r="AB438" s="61"/>
      <c r="AC438" s="61">
        <f t="shared" si="25"/>
        <v>0</v>
      </c>
      <c r="AD438" s="61">
        <v>1</v>
      </c>
      <c r="AE438" s="61"/>
      <c r="AF438" s="61"/>
      <c r="AG438" s="61"/>
      <c r="AH438" s="61"/>
      <c r="AI438" s="61">
        <f t="shared" si="26"/>
        <v>1</v>
      </c>
      <c r="AJ438" s="61">
        <f>G:G+M:M+W:W+AC:AC+S:S+AI:AI</f>
        <v>3.3</v>
      </c>
    </row>
    <row r="439" ht="16.5" customHeight="1" spans="1:36">
      <c r="A439" s="9">
        <v>435</v>
      </c>
      <c r="B439" s="61" t="s">
        <v>664</v>
      </c>
      <c r="C439" s="63">
        <v>202015020127</v>
      </c>
      <c r="D439" s="61"/>
      <c r="E439" s="61"/>
      <c r="F439" s="61">
        <v>1</v>
      </c>
      <c r="G439" s="61">
        <f t="shared" si="21"/>
        <v>1</v>
      </c>
      <c r="H439" s="61">
        <v>1</v>
      </c>
      <c r="I439" s="61"/>
      <c r="J439" s="61"/>
      <c r="K439" s="61"/>
      <c r="L439" s="61"/>
      <c r="M439" s="61">
        <f t="shared" si="22"/>
        <v>1</v>
      </c>
      <c r="N439" s="61"/>
      <c r="O439" s="61"/>
      <c r="P439" s="61"/>
      <c r="Q439" s="61"/>
      <c r="R439" s="61"/>
      <c r="S439" s="61">
        <f t="shared" si="23"/>
        <v>0</v>
      </c>
      <c r="T439" s="65">
        <v>1.05</v>
      </c>
      <c r="U439" s="61"/>
      <c r="V439" s="61"/>
      <c r="W439" s="61">
        <f t="shared" si="24"/>
        <v>1.05</v>
      </c>
      <c r="X439" s="61"/>
      <c r="Y439" s="61"/>
      <c r="Z439" s="61"/>
      <c r="AA439" s="61"/>
      <c r="AB439" s="61"/>
      <c r="AC439" s="61">
        <f t="shared" si="25"/>
        <v>0</v>
      </c>
      <c r="AD439" s="61"/>
      <c r="AE439" s="61"/>
      <c r="AF439" s="61"/>
      <c r="AG439" s="61"/>
      <c r="AH439" s="61"/>
      <c r="AI439" s="61">
        <f t="shared" si="26"/>
        <v>0</v>
      </c>
      <c r="AJ439" s="61">
        <v>3.05</v>
      </c>
    </row>
    <row r="440" ht="16.5" customHeight="1" spans="1:36">
      <c r="A440" s="9">
        <v>436</v>
      </c>
      <c r="B440" s="61" t="s">
        <v>665</v>
      </c>
      <c r="C440" s="62">
        <v>202015020311</v>
      </c>
      <c r="D440" s="61"/>
      <c r="E440" s="61"/>
      <c r="F440" s="61">
        <v>1</v>
      </c>
      <c r="G440" s="61">
        <f t="shared" si="21"/>
        <v>1</v>
      </c>
      <c r="H440" s="61"/>
      <c r="I440" s="61"/>
      <c r="J440" s="61"/>
      <c r="K440" s="61"/>
      <c r="L440" s="61"/>
      <c r="M440" s="61">
        <v>0</v>
      </c>
      <c r="N440" s="61"/>
      <c r="O440" s="61"/>
      <c r="P440" s="61"/>
      <c r="Q440" s="61"/>
      <c r="R440" s="61"/>
      <c r="S440" s="61">
        <f t="shared" si="23"/>
        <v>0</v>
      </c>
      <c r="T440" s="65">
        <v>0.6</v>
      </c>
      <c r="U440" s="61"/>
      <c r="V440" s="61"/>
      <c r="W440" s="61">
        <f t="shared" si="24"/>
        <v>0.6</v>
      </c>
      <c r="X440" s="61"/>
      <c r="Y440" s="61"/>
      <c r="Z440" s="61"/>
      <c r="AA440" s="61"/>
      <c r="AB440" s="61"/>
      <c r="AC440" s="61">
        <f t="shared" si="25"/>
        <v>0</v>
      </c>
      <c r="AD440" s="61"/>
      <c r="AE440" s="61"/>
      <c r="AF440" s="61"/>
      <c r="AG440" s="61"/>
      <c r="AH440" s="61"/>
      <c r="AI440" s="61">
        <f t="shared" si="26"/>
        <v>0</v>
      </c>
      <c r="AJ440" s="61">
        <v>1.6</v>
      </c>
    </row>
    <row r="441" ht="16.5" customHeight="1" spans="1:36">
      <c r="A441" s="9">
        <v>437</v>
      </c>
      <c r="B441" s="9" t="s">
        <v>666</v>
      </c>
      <c r="C441" s="73" t="s">
        <v>667</v>
      </c>
      <c r="D441" s="9"/>
      <c r="E441" s="9"/>
      <c r="F441" s="9">
        <v>1.1</v>
      </c>
      <c r="G441" s="9">
        <v>1.1</v>
      </c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>
        <v>1</v>
      </c>
      <c r="Y441" s="9"/>
      <c r="Z441" s="9"/>
      <c r="AA441" s="9"/>
      <c r="AB441" s="9"/>
      <c r="AC441" s="9">
        <v>1</v>
      </c>
      <c r="AD441" s="9"/>
      <c r="AE441" s="9"/>
      <c r="AF441" s="9"/>
      <c r="AG441" s="9"/>
      <c r="AH441" s="9"/>
      <c r="AI441" s="9"/>
      <c r="AJ441" s="9">
        <v>2.1</v>
      </c>
    </row>
    <row r="442" ht="16.5" customHeight="1" spans="1:36">
      <c r="A442" s="9">
        <v>438</v>
      </c>
      <c r="B442" s="9" t="s">
        <v>668</v>
      </c>
      <c r="C442" s="73" t="s">
        <v>669</v>
      </c>
      <c r="D442" s="9"/>
      <c r="E442" s="9"/>
      <c r="F442" s="9">
        <v>1.1</v>
      </c>
      <c r="G442" s="9">
        <v>1.1</v>
      </c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>
        <v>0.4</v>
      </c>
      <c r="U442" s="9"/>
      <c r="V442" s="9"/>
      <c r="W442" s="9">
        <v>0.4</v>
      </c>
      <c r="X442" s="9">
        <v>1</v>
      </c>
      <c r="Y442" s="9"/>
      <c r="Z442" s="9"/>
      <c r="AA442" s="9"/>
      <c r="AB442" s="9"/>
      <c r="AC442" s="9">
        <v>1</v>
      </c>
      <c r="AD442" s="9"/>
      <c r="AE442" s="9"/>
      <c r="AF442" s="9"/>
      <c r="AG442" s="9"/>
      <c r="AH442" s="9"/>
      <c r="AI442" s="9"/>
      <c r="AJ442" s="9">
        <v>2.6</v>
      </c>
    </row>
    <row r="443" ht="16.5" customHeight="1" spans="1:36">
      <c r="A443" s="9">
        <v>439</v>
      </c>
      <c r="B443" s="9" t="s">
        <v>670</v>
      </c>
      <c r="C443" s="73" t="s">
        <v>671</v>
      </c>
      <c r="D443" s="9"/>
      <c r="E443" s="9"/>
      <c r="F443" s="9">
        <v>1.25</v>
      </c>
      <c r="G443" s="9">
        <v>1.25</v>
      </c>
      <c r="H443" s="9"/>
      <c r="I443" s="9"/>
      <c r="J443" s="9"/>
      <c r="K443" s="9"/>
      <c r="L443" s="9"/>
      <c r="M443" s="9"/>
      <c r="N443" s="9"/>
      <c r="O443" s="9"/>
      <c r="P443" s="9"/>
      <c r="Q443" s="9">
        <v>0.2</v>
      </c>
      <c r="R443" s="9"/>
      <c r="S443" s="9">
        <v>0.2</v>
      </c>
      <c r="T443" s="9">
        <v>0.1</v>
      </c>
      <c r="U443" s="9"/>
      <c r="V443" s="9"/>
      <c r="W443" s="9">
        <v>0.1</v>
      </c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>
        <v>1.55</v>
      </c>
    </row>
    <row r="444" ht="16.5" customHeight="1" spans="1:36">
      <c r="A444" s="9">
        <v>440</v>
      </c>
      <c r="B444" s="9" t="s">
        <v>672</v>
      </c>
      <c r="C444" s="73" t="s">
        <v>673</v>
      </c>
      <c r="D444" s="9"/>
      <c r="E444" s="9">
        <v>0.15</v>
      </c>
      <c r="F444" s="9">
        <v>1.1</v>
      </c>
      <c r="G444" s="9">
        <v>1.1</v>
      </c>
      <c r="H444" s="9"/>
      <c r="I444" s="9"/>
      <c r="J444" s="9"/>
      <c r="K444" s="9"/>
      <c r="L444" s="9"/>
      <c r="M444" s="9"/>
      <c r="N444" s="9"/>
      <c r="O444" s="9"/>
      <c r="P444" s="9"/>
      <c r="Q444" s="9">
        <v>0.2</v>
      </c>
      <c r="R444" s="9"/>
      <c r="S444" s="9">
        <v>0.2</v>
      </c>
      <c r="T444" s="9"/>
      <c r="U444" s="9"/>
      <c r="V444" s="9">
        <v>0.5</v>
      </c>
      <c r="W444" s="9">
        <v>0.5</v>
      </c>
      <c r="X444" s="9">
        <v>1</v>
      </c>
      <c r="Y444" s="9"/>
      <c r="Z444" s="9"/>
      <c r="AA444" s="9"/>
      <c r="AB444" s="9"/>
      <c r="AC444" s="9">
        <v>1</v>
      </c>
      <c r="AD444" s="9"/>
      <c r="AE444" s="9"/>
      <c r="AF444" s="9"/>
      <c r="AG444" s="9"/>
      <c r="AH444" s="9"/>
      <c r="AI444" s="9"/>
      <c r="AJ444" s="9">
        <v>2.95</v>
      </c>
    </row>
    <row r="445" ht="16.5" customHeight="1" spans="1:36">
      <c r="A445" s="9">
        <v>441</v>
      </c>
      <c r="B445" s="9" t="s">
        <v>674</v>
      </c>
      <c r="C445" s="73" t="s">
        <v>675</v>
      </c>
      <c r="D445" s="9"/>
      <c r="E445" s="9"/>
      <c r="F445" s="9">
        <v>1.1</v>
      </c>
      <c r="G445" s="9">
        <v>1.1</v>
      </c>
      <c r="H445" s="9"/>
      <c r="I445" s="9"/>
      <c r="J445" s="9"/>
      <c r="K445" s="9"/>
      <c r="L445" s="9"/>
      <c r="M445" s="9"/>
      <c r="N445" s="9"/>
      <c r="O445" s="9"/>
      <c r="P445" s="9"/>
      <c r="Q445" s="9">
        <v>0.1</v>
      </c>
      <c r="R445" s="9"/>
      <c r="S445" s="9">
        <v>0.1</v>
      </c>
      <c r="T445" s="9">
        <v>0.1</v>
      </c>
      <c r="U445" s="9"/>
      <c r="V445" s="9"/>
      <c r="W445" s="9">
        <v>0.1</v>
      </c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>
        <v>1.3</v>
      </c>
    </row>
    <row r="446" ht="16.5" customHeight="1" spans="1:36">
      <c r="A446" s="9">
        <v>442</v>
      </c>
      <c r="B446" s="9" t="s">
        <v>676</v>
      </c>
      <c r="C446" s="73" t="s">
        <v>677</v>
      </c>
      <c r="D446" s="9"/>
      <c r="E446" s="9"/>
      <c r="F446" s="9">
        <v>1.1</v>
      </c>
      <c r="G446" s="9">
        <v>1.1</v>
      </c>
      <c r="H446" s="9"/>
      <c r="I446" s="9"/>
      <c r="J446" s="9"/>
      <c r="K446" s="9"/>
      <c r="L446" s="9"/>
      <c r="M446" s="9"/>
      <c r="N446" s="9"/>
      <c r="O446" s="9"/>
      <c r="P446" s="9"/>
      <c r="Q446" s="9">
        <v>0.1</v>
      </c>
      <c r="R446" s="9"/>
      <c r="S446" s="9">
        <v>0.1</v>
      </c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>
        <v>1.2</v>
      </c>
    </row>
    <row r="447" ht="16.5" customHeight="1" spans="1:36">
      <c r="A447" s="9">
        <v>443</v>
      </c>
      <c r="B447" s="9" t="s">
        <v>678</v>
      </c>
      <c r="C447" s="73" t="s">
        <v>679</v>
      </c>
      <c r="D447" s="9"/>
      <c r="E447" s="9"/>
      <c r="F447" s="9">
        <v>1.4</v>
      </c>
      <c r="G447" s="9">
        <v>1.4</v>
      </c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>
        <v>0.1</v>
      </c>
      <c r="U447" s="57"/>
      <c r="V447" s="9"/>
      <c r="W447" s="9">
        <v>0.1</v>
      </c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>
        <v>1.5</v>
      </c>
    </row>
    <row r="448" ht="16.5" customHeight="1" spans="1:36">
      <c r="A448" s="9">
        <v>444</v>
      </c>
      <c r="B448" s="9" t="s">
        <v>680</v>
      </c>
      <c r="C448" s="73" t="s">
        <v>681</v>
      </c>
      <c r="D448" s="9"/>
      <c r="E448" s="9"/>
      <c r="F448" s="9">
        <v>1.1</v>
      </c>
      <c r="G448" s="9">
        <v>1.1</v>
      </c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>
        <v>1</v>
      </c>
      <c r="AE448" s="9"/>
      <c r="AF448" s="9"/>
      <c r="AG448" s="9"/>
      <c r="AH448" s="9"/>
      <c r="AI448" s="9">
        <v>1</v>
      </c>
      <c r="AJ448" s="9">
        <v>2.1</v>
      </c>
    </row>
    <row r="449" ht="16.5" customHeight="1" spans="1:36">
      <c r="A449" s="9">
        <v>445</v>
      </c>
      <c r="B449" s="9" t="s">
        <v>682</v>
      </c>
      <c r="C449" s="73" t="s">
        <v>683</v>
      </c>
      <c r="D449" s="9"/>
      <c r="E449" s="9"/>
      <c r="F449" s="9">
        <v>1.1</v>
      </c>
      <c r="G449" s="9">
        <v>1.1</v>
      </c>
      <c r="H449" s="9"/>
      <c r="I449" s="9"/>
      <c r="J449" s="9"/>
      <c r="K449" s="9"/>
      <c r="L449" s="9"/>
      <c r="M449" s="9" t="s">
        <v>2</v>
      </c>
      <c r="N449" s="9"/>
      <c r="O449" s="9"/>
      <c r="P449" s="9"/>
      <c r="Q449" s="9">
        <v>0.2</v>
      </c>
      <c r="R449" s="9"/>
      <c r="S449" s="9">
        <v>0.2</v>
      </c>
      <c r="T449" s="9">
        <v>0.85</v>
      </c>
      <c r="U449" s="9"/>
      <c r="V449" s="9">
        <v>0.85</v>
      </c>
      <c r="W449" s="9"/>
      <c r="X449" s="9">
        <v>1</v>
      </c>
      <c r="Y449" s="9"/>
      <c r="Z449" s="9"/>
      <c r="AA449" s="9"/>
      <c r="AB449" s="9"/>
      <c r="AC449" s="9">
        <v>1</v>
      </c>
      <c r="AD449" s="9"/>
      <c r="AE449" s="9"/>
      <c r="AF449" s="9"/>
      <c r="AG449" s="9"/>
      <c r="AH449" s="9"/>
      <c r="AI449" s="9"/>
      <c r="AJ449" s="9">
        <v>3.15</v>
      </c>
    </row>
    <row r="450" ht="16.5" customHeight="1" spans="1:36">
      <c r="A450" s="9">
        <v>446</v>
      </c>
      <c r="B450" s="9" t="s">
        <v>684</v>
      </c>
      <c r="C450" s="73" t="s">
        <v>685</v>
      </c>
      <c r="D450" s="9"/>
      <c r="E450" s="9"/>
      <c r="F450" s="9">
        <v>1.1</v>
      </c>
      <c r="G450" s="9">
        <v>1.1</v>
      </c>
      <c r="H450" s="9"/>
      <c r="I450" s="9"/>
      <c r="J450" s="9"/>
      <c r="K450" s="9"/>
      <c r="L450" s="9"/>
      <c r="M450" s="9"/>
      <c r="N450" s="9"/>
      <c r="O450" s="9"/>
      <c r="P450" s="9"/>
      <c r="Q450" s="9">
        <v>0.2</v>
      </c>
      <c r="R450" s="9"/>
      <c r="S450" s="9">
        <v>0.2</v>
      </c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>
        <v>1.3</v>
      </c>
    </row>
    <row r="451" ht="16.5" customHeight="1" spans="1:36">
      <c r="A451" s="9">
        <v>447</v>
      </c>
      <c r="B451" s="9" t="s">
        <v>686</v>
      </c>
      <c r="C451" s="73" t="s">
        <v>687</v>
      </c>
      <c r="D451" s="9"/>
      <c r="E451" s="9"/>
      <c r="F451" s="9">
        <v>1.1</v>
      </c>
      <c r="G451" s="9">
        <v>1.1</v>
      </c>
      <c r="H451" s="9"/>
      <c r="I451" s="9"/>
      <c r="J451" s="9"/>
      <c r="K451" s="9"/>
      <c r="L451" s="9"/>
      <c r="M451" s="9"/>
      <c r="N451" s="9"/>
      <c r="O451" s="9"/>
      <c r="P451" s="9"/>
      <c r="Q451" s="9">
        <v>0.2</v>
      </c>
      <c r="R451" s="9"/>
      <c r="S451" s="9">
        <v>0.2</v>
      </c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>
        <v>1.3</v>
      </c>
    </row>
    <row r="452" ht="16.5" customHeight="1" spans="1:36">
      <c r="A452" s="9">
        <v>448</v>
      </c>
      <c r="B452" s="9" t="s">
        <v>688</v>
      </c>
      <c r="C452" s="73" t="s">
        <v>689</v>
      </c>
      <c r="D452" s="9"/>
      <c r="E452" s="9"/>
      <c r="F452" s="9">
        <v>1.1</v>
      </c>
      <c r="G452" s="9">
        <v>1.1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>
        <v>0.1</v>
      </c>
      <c r="V452" s="9">
        <v>0.1</v>
      </c>
      <c r="W452" s="9">
        <v>0.2</v>
      </c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>
        <v>1.3</v>
      </c>
    </row>
    <row r="453" ht="16.5" customHeight="1" spans="1:36">
      <c r="A453" s="9">
        <v>449</v>
      </c>
      <c r="B453" s="9" t="s">
        <v>690</v>
      </c>
      <c r="C453" s="73" t="s">
        <v>691</v>
      </c>
      <c r="D453" s="9"/>
      <c r="E453" s="9"/>
      <c r="F453" s="9">
        <v>1.1</v>
      </c>
      <c r="G453" s="9">
        <v>1.1</v>
      </c>
      <c r="H453" s="9"/>
      <c r="I453" s="9"/>
      <c r="J453" s="9"/>
      <c r="K453" s="9"/>
      <c r="L453" s="9"/>
      <c r="M453" s="9"/>
      <c r="N453" s="9"/>
      <c r="O453" s="9"/>
      <c r="P453" s="9"/>
      <c r="Q453" s="9">
        <v>0.2</v>
      </c>
      <c r="R453" s="9"/>
      <c r="S453" s="9">
        <v>0.2</v>
      </c>
      <c r="T453" s="9"/>
      <c r="U453" s="9"/>
      <c r="V453" s="9"/>
      <c r="W453" s="9"/>
      <c r="X453" s="9">
        <v>1</v>
      </c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>
        <v>2.3</v>
      </c>
    </row>
    <row r="454" ht="16.5" customHeight="1" spans="1:36">
      <c r="A454" s="9">
        <v>450</v>
      </c>
      <c r="B454" s="9" t="s">
        <v>692</v>
      </c>
      <c r="C454" s="73" t="s">
        <v>693</v>
      </c>
      <c r="D454" s="9"/>
      <c r="E454" s="9"/>
      <c r="F454" s="9">
        <v>1.1</v>
      </c>
      <c r="G454" s="9">
        <v>1.1</v>
      </c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>
        <v>1.1</v>
      </c>
    </row>
    <row r="455" ht="16.5" customHeight="1" spans="1:36">
      <c r="A455" s="9">
        <v>451</v>
      </c>
      <c r="B455" s="9" t="s">
        <v>694</v>
      </c>
      <c r="C455" s="73" t="s">
        <v>695</v>
      </c>
      <c r="D455" s="9"/>
      <c r="E455" s="9"/>
      <c r="F455" s="9">
        <v>1.1</v>
      </c>
      <c r="G455" s="9">
        <v>1.1</v>
      </c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>
        <v>1.1</v>
      </c>
    </row>
    <row r="456" ht="16.5" customHeight="1" spans="1:36">
      <c r="A456" s="9">
        <v>452</v>
      </c>
      <c r="B456" s="9" t="s">
        <v>696</v>
      </c>
      <c r="C456" s="73" t="s">
        <v>697</v>
      </c>
      <c r="D456" s="9"/>
      <c r="E456" s="9"/>
      <c r="F456" s="9">
        <v>1.1</v>
      </c>
      <c r="G456" s="9">
        <v>1.1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>
        <v>1.1</v>
      </c>
    </row>
    <row r="457" ht="16.5" customHeight="1" spans="1:36">
      <c r="A457" s="9">
        <v>453</v>
      </c>
      <c r="B457" s="9" t="s">
        <v>698</v>
      </c>
      <c r="C457" s="73" t="s">
        <v>699</v>
      </c>
      <c r="D457" s="9"/>
      <c r="E457" s="9"/>
      <c r="F457" s="9">
        <v>1.1</v>
      </c>
      <c r="G457" s="9">
        <v>1.1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>
        <v>1.1</v>
      </c>
    </row>
    <row r="458" ht="16.5" customHeight="1" spans="1:36">
      <c r="A458" s="9">
        <v>454</v>
      </c>
      <c r="B458" s="9" t="s">
        <v>700</v>
      </c>
      <c r="C458" s="73" t="s">
        <v>701</v>
      </c>
      <c r="D458" s="9"/>
      <c r="E458" s="9"/>
      <c r="F458" s="9">
        <v>1.1</v>
      </c>
      <c r="G458" s="9">
        <v>1.1</v>
      </c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>
        <v>1.1</v>
      </c>
    </row>
    <row r="459" ht="16.5" customHeight="1" spans="1:36">
      <c r="A459" s="9">
        <v>455</v>
      </c>
      <c r="B459" s="9" t="s">
        <v>702</v>
      </c>
      <c r="C459" s="73" t="s">
        <v>703</v>
      </c>
      <c r="D459" s="9"/>
      <c r="E459" s="9"/>
      <c r="F459" s="9">
        <v>1.1</v>
      </c>
      <c r="G459" s="9">
        <v>1.1</v>
      </c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>
        <v>1.1</v>
      </c>
    </row>
    <row r="460" ht="16.5" customHeight="1" spans="1:36">
      <c r="A460" s="9">
        <v>456</v>
      </c>
      <c r="B460" s="9" t="s">
        <v>704</v>
      </c>
      <c r="C460" s="73" t="s">
        <v>705</v>
      </c>
      <c r="D460" s="9"/>
      <c r="E460" s="9"/>
      <c r="F460" s="9">
        <v>1.1</v>
      </c>
      <c r="G460" s="9">
        <v>1.1</v>
      </c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>
        <v>1.1</v>
      </c>
    </row>
    <row r="461" ht="16.5" customHeight="1" spans="1:36">
      <c r="A461" s="9">
        <v>457</v>
      </c>
      <c r="B461" s="9" t="s">
        <v>706</v>
      </c>
      <c r="C461" s="73" t="s">
        <v>707</v>
      </c>
      <c r="D461" s="9"/>
      <c r="E461" s="9"/>
      <c r="F461" s="9">
        <v>1.1</v>
      </c>
      <c r="G461" s="9">
        <v>1.1</v>
      </c>
      <c r="H461" s="9"/>
      <c r="I461" s="9"/>
      <c r="J461" s="9"/>
      <c r="K461" s="9"/>
      <c r="L461" s="9"/>
      <c r="M461" s="9"/>
      <c r="N461" s="9"/>
      <c r="O461" s="9"/>
      <c r="P461" s="9"/>
      <c r="Q461" s="9">
        <v>0.2</v>
      </c>
      <c r="R461" s="9"/>
      <c r="S461" s="9">
        <v>0.2</v>
      </c>
      <c r="T461" s="9"/>
      <c r="U461" s="9"/>
      <c r="V461" s="9"/>
      <c r="W461" s="9"/>
      <c r="X461" s="9">
        <v>1</v>
      </c>
      <c r="Y461" s="9"/>
      <c r="Z461" s="9"/>
      <c r="AA461" s="9"/>
      <c r="AB461" s="9"/>
      <c r="AC461" s="9">
        <v>1</v>
      </c>
      <c r="AD461" s="9"/>
      <c r="AE461" s="9"/>
      <c r="AF461" s="9"/>
      <c r="AG461" s="9"/>
      <c r="AH461" s="9"/>
      <c r="AI461" s="9"/>
      <c r="AJ461" s="9">
        <v>2.3</v>
      </c>
    </row>
    <row r="462" ht="16.5" customHeight="1" spans="1:36">
      <c r="A462" s="9">
        <v>458</v>
      </c>
      <c r="B462" s="9" t="s">
        <v>708</v>
      </c>
      <c r="C462" s="73" t="s">
        <v>709</v>
      </c>
      <c r="D462" s="9"/>
      <c r="E462" s="9"/>
      <c r="F462" s="9">
        <v>1.1</v>
      </c>
      <c r="G462" s="9">
        <v>1.1</v>
      </c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>
        <v>1.1</v>
      </c>
    </row>
    <row r="463" ht="16.5" customHeight="1" spans="1:36">
      <c r="A463" s="9">
        <v>459</v>
      </c>
      <c r="B463" s="9" t="s">
        <v>710</v>
      </c>
      <c r="C463" s="73" t="s">
        <v>711</v>
      </c>
      <c r="D463" s="9"/>
      <c r="E463" s="9"/>
      <c r="F463" s="9">
        <v>1.1</v>
      </c>
      <c r="G463" s="9">
        <v>1.1</v>
      </c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>
        <v>1.1</v>
      </c>
    </row>
    <row r="464" ht="16.5" customHeight="1" spans="1:36">
      <c r="A464" s="9">
        <v>460</v>
      </c>
      <c r="B464" s="9" t="s">
        <v>712</v>
      </c>
      <c r="C464" s="73" t="s">
        <v>713</v>
      </c>
      <c r="D464" s="9"/>
      <c r="E464" s="9"/>
      <c r="F464" s="9">
        <v>1.1</v>
      </c>
      <c r="G464" s="9">
        <v>1.1</v>
      </c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>
        <v>1.1</v>
      </c>
    </row>
    <row r="465" ht="16.5" customHeight="1" spans="1:36">
      <c r="A465" s="9">
        <v>461</v>
      </c>
      <c r="B465" s="9" t="s">
        <v>714</v>
      </c>
      <c r="C465" s="73" t="s">
        <v>715</v>
      </c>
      <c r="D465" s="9"/>
      <c r="E465" s="9"/>
      <c r="F465" s="9">
        <v>1.1</v>
      </c>
      <c r="G465" s="9">
        <v>1.1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>
        <v>1.1</v>
      </c>
    </row>
    <row r="466" ht="16.5" customHeight="1" spans="1:36">
      <c r="A466" s="9">
        <v>462</v>
      </c>
      <c r="B466" s="9" t="s">
        <v>716</v>
      </c>
      <c r="C466" s="73" t="s">
        <v>717</v>
      </c>
      <c r="D466" s="9"/>
      <c r="E466" s="9"/>
      <c r="F466" s="9">
        <v>1.1</v>
      </c>
      <c r="G466" s="9">
        <v>1.1</v>
      </c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>
        <v>1.1</v>
      </c>
    </row>
    <row r="467" ht="16.5" customHeight="1" spans="1:36">
      <c r="A467" s="9">
        <v>463</v>
      </c>
      <c r="B467" s="9" t="s">
        <v>718</v>
      </c>
      <c r="C467" s="73" t="s">
        <v>719</v>
      </c>
      <c r="D467" s="9"/>
      <c r="E467" s="9"/>
      <c r="F467" s="9">
        <v>1.1</v>
      </c>
      <c r="G467" s="9">
        <v>1.1</v>
      </c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>
        <v>1.1</v>
      </c>
    </row>
    <row r="468" ht="16.5" customHeight="1" spans="1:36">
      <c r="A468" s="9">
        <v>464</v>
      </c>
      <c r="B468" s="9" t="s">
        <v>720</v>
      </c>
      <c r="C468" s="73" t="s">
        <v>721</v>
      </c>
      <c r="D468" s="9"/>
      <c r="E468" s="9"/>
      <c r="F468" s="9">
        <v>1.1</v>
      </c>
      <c r="G468" s="9">
        <v>1.1</v>
      </c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>
        <v>1.1</v>
      </c>
    </row>
    <row r="469" ht="16.5" customHeight="1" spans="1:36">
      <c r="A469" s="9">
        <v>465</v>
      </c>
      <c r="B469" s="9" t="s">
        <v>722</v>
      </c>
      <c r="C469" s="73" t="s">
        <v>723</v>
      </c>
      <c r="D469" s="9"/>
      <c r="E469" s="9"/>
      <c r="F469" s="9">
        <v>1.1</v>
      </c>
      <c r="G469" s="9">
        <v>1.1</v>
      </c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>
        <v>1.1</v>
      </c>
    </row>
    <row r="470" ht="16.5" customHeight="1" spans="1:36">
      <c r="A470" s="9">
        <v>466</v>
      </c>
      <c r="B470" s="9" t="s">
        <v>724</v>
      </c>
      <c r="C470" s="73" t="s">
        <v>725</v>
      </c>
      <c r="D470" s="9"/>
      <c r="E470" s="9"/>
      <c r="F470" s="9">
        <v>1.1</v>
      </c>
      <c r="G470" s="9">
        <v>1.1</v>
      </c>
      <c r="H470" s="9"/>
      <c r="I470" s="9"/>
      <c r="J470" s="9"/>
      <c r="K470" s="9"/>
      <c r="L470" s="9"/>
      <c r="M470" s="9"/>
      <c r="N470" s="9"/>
      <c r="O470" s="9"/>
      <c r="P470" s="9"/>
      <c r="Q470" s="9">
        <v>0.2</v>
      </c>
      <c r="R470" s="9"/>
      <c r="S470" s="9">
        <v>0.2</v>
      </c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>
        <v>1.3</v>
      </c>
    </row>
    <row r="471" ht="16.5" customHeight="1" spans="1:36">
      <c r="A471" s="9">
        <v>467</v>
      </c>
      <c r="B471" s="9" t="s">
        <v>726</v>
      </c>
      <c r="C471" s="73" t="s">
        <v>727</v>
      </c>
      <c r="D471" s="9"/>
      <c r="E471" s="9"/>
      <c r="F471" s="9">
        <v>1.1</v>
      </c>
      <c r="G471" s="9">
        <v>1.1</v>
      </c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>
        <v>1.1</v>
      </c>
    </row>
    <row r="472" ht="16.5" customHeight="1" spans="1:36">
      <c r="A472" s="9">
        <v>468</v>
      </c>
      <c r="B472" s="9" t="s">
        <v>728</v>
      </c>
      <c r="C472" s="73" t="s">
        <v>729</v>
      </c>
      <c r="D472" s="9"/>
      <c r="E472" s="9"/>
      <c r="F472" s="9">
        <v>1.1</v>
      </c>
      <c r="G472" s="9">
        <v>1.1</v>
      </c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>
        <v>1.1</v>
      </c>
    </row>
    <row r="473" ht="16.5" customHeight="1" spans="1:36">
      <c r="A473" s="9">
        <v>469</v>
      </c>
      <c r="B473" s="9" t="s">
        <v>730</v>
      </c>
      <c r="C473" s="73" t="s">
        <v>731</v>
      </c>
      <c r="D473" s="9"/>
      <c r="E473" s="9"/>
      <c r="F473" s="9">
        <v>1.1</v>
      </c>
      <c r="G473" s="9">
        <v>1.1</v>
      </c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>
        <v>1.1</v>
      </c>
    </row>
    <row r="474" ht="16.5" customHeight="1" spans="1:36">
      <c r="A474" s="9">
        <v>470</v>
      </c>
      <c r="B474" s="9" t="s">
        <v>732</v>
      </c>
      <c r="C474" s="73" t="s">
        <v>733</v>
      </c>
      <c r="D474" s="9"/>
      <c r="E474" s="9"/>
      <c r="F474" s="9">
        <v>1.1</v>
      </c>
      <c r="G474" s="9">
        <v>1.1</v>
      </c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>
        <v>1.1</v>
      </c>
    </row>
    <row r="475" ht="16.5" customHeight="1" spans="1:36">
      <c r="A475" s="9">
        <v>471</v>
      </c>
      <c r="B475" s="9" t="s">
        <v>734</v>
      </c>
      <c r="C475" s="73" t="s">
        <v>735</v>
      </c>
      <c r="D475" s="9"/>
      <c r="E475" s="9"/>
      <c r="F475" s="9">
        <v>1.1</v>
      </c>
      <c r="G475" s="9">
        <v>1.1</v>
      </c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>
        <v>1.1</v>
      </c>
    </row>
    <row r="476" ht="27" customHeight="1" spans="1:36">
      <c r="A476" s="1" t="s">
        <v>736</v>
      </c>
      <c r="B476" s="1"/>
      <c r="C476" s="67"/>
      <c r="D476" s="1"/>
      <c r="E476" s="1" t="s">
        <v>737</v>
      </c>
      <c r="F476" s="1"/>
      <c r="G476" s="68"/>
      <c r="H476" s="1"/>
      <c r="I476" s="1"/>
      <c r="J476" s="1"/>
      <c r="K476" s="1"/>
      <c r="L476" s="1" t="s">
        <v>738</v>
      </c>
      <c r="M476" s="68"/>
      <c r="N476" s="1"/>
      <c r="O476" s="1"/>
      <c r="P476" s="1"/>
      <c r="Q476" s="1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</row>
    <row r="477" ht="54" customHeight="1" spans="1:36">
      <c r="A477" s="1" t="s">
        <v>739</v>
      </c>
      <c r="B477" s="1"/>
      <c r="C477" s="67"/>
      <c r="D477" s="1"/>
      <c r="E477" s="1" t="s">
        <v>739</v>
      </c>
      <c r="F477" s="1"/>
      <c r="G477" s="68"/>
      <c r="H477" s="1"/>
      <c r="I477" s="1"/>
      <c r="J477" s="1"/>
      <c r="K477" s="1"/>
      <c r="L477" s="1" t="s">
        <v>739</v>
      </c>
      <c r="M477" s="68"/>
      <c r="N477" s="1"/>
      <c r="O477" s="1"/>
      <c r="P477" s="1"/>
      <c r="Q477" s="1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</row>
    <row r="478" spans="1:72">
      <c r="A478" s="69"/>
      <c r="B478" s="69"/>
      <c r="C478" s="70"/>
      <c r="D478" s="69"/>
      <c r="E478" s="69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</row>
    <row r="479" spans="1:72">
      <c r="A479" s="69"/>
      <c r="B479" s="69"/>
      <c r="C479" s="70"/>
      <c r="D479" s="69"/>
      <c r="E479" s="69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</row>
    <row r="480" spans="1:72">
      <c r="A480" s="69"/>
      <c r="B480" s="69"/>
      <c r="C480" s="70"/>
      <c r="D480" s="69"/>
      <c r="E480" s="69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</row>
    <row r="481" spans="6:72"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</row>
    <row r="482" spans="6:72"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</row>
    <row r="483" spans="6:72"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</row>
    <row r="484" spans="6:72"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</row>
    <row r="485" spans="6:72"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</row>
    <row r="486" spans="6:72"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</row>
    <row r="487" spans="6:72"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</row>
    <row r="488" spans="6:72"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</row>
    <row r="489" spans="6:72"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</row>
    <row r="490" spans="6:72"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</row>
    <row r="491" spans="6:72"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</row>
    <row r="492" spans="6:72"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</row>
    <row r="493" spans="6:72"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</row>
    <row r="494" spans="6:72"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</row>
    <row r="495" spans="6:72"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</row>
    <row r="496" spans="6:72"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</row>
    <row r="497" spans="6:72"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</row>
    <row r="498" spans="6:72"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</row>
    <row r="499" spans="6:72"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</row>
    <row r="500" spans="6:72"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</row>
    <row r="501" spans="6:72"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</row>
    <row r="502" spans="6:72"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</row>
    <row r="503" spans="6:72"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</row>
    <row r="504" spans="6:72"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</row>
    <row r="505" spans="6:72"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</row>
    <row r="506" spans="6:72"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</row>
    <row r="507" spans="6:72"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  <c r="BT507" s="70"/>
    </row>
    <row r="508" spans="6:72"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  <c r="BT508" s="70"/>
    </row>
    <row r="509" spans="6:72"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  <c r="BT509" s="70"/>
    </row>
    <row r="510" spans="6:72"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70"/>
      <c r="BO510" s="70"/>
      <c r="BP510" s="70"/>
      <c r="BQ510" s="70"/>
      <c r="BR510" s="70"/>
      <c r="BS510" s="70"/>
      <c r="BT510" s="70"/>
    </row>
    <row r="511" spans="6:72"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  <c r="BT511" s="70"/>
    </row>
    <row r="512" spans="6:72"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70"/>
      <c r="BO512" s="70"/>
      <c r="BP512" s="70"/>
      <c r="BQ512" s="70"/>
      <c r="BR512" s="70"/>
      <c r="BS512" s="70"/>
      <c r="BT512" s="70"/>
    </row>
    <row r="513" spans="6:72"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70"/>
      <c r="BO513" s="70"/>
      <c r="BP513" s="70"/>
      <c r="BQ513" s="70"/>
      <c r="BR513" s="70"/>
      <c r="BS513" s="70"/>
      <c r="BT513" s="70"/>
    </row>
    <row r="514" spans="6:72"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</row>
    <row r="515" spans="6:72"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</row>
    <row r="516" spans="6:72"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</row>
    <row r="517" spans="6:72"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</row>
    <row r="518" spans="6:72"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  <c r="BT518" s="70"/>
    </row>
    <row r="519" spans="6:72"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  <c r="BT519" s="70"/>
    </row>
    <row r="520" spans="6:72"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70"/>
      <c r="BO520" s="70"/>
      <c r="BP520" s="70"/>
      <c r="BQ520" s="70"/>
      <c r="BR520" s="70"/>
      <c r="BS520" s="70"/>
      <c r="BT520" s="70"/>
    </row>
    <row r="521" spans="6:72"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</row>
    <row r="522" spans="6:72"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</row>
    <row r="523" spans="6:72"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</row>
    <row r="524" spans="6:72"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</row>
    <row r="525" spans="6:72"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  <c r="BT525" s="70"/>
    </row>
    <row r="526" spans="6:72"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  <c r="BT526" s="70"/>
    </row>
    <row r="527" spans="6:72"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70"/>
      <c r="BO527" s="70"/>
      <c r="BP527" s="70"/>
      <c r="BQ527" s="70"/>
      <c r="BR527" s="70"/>
      <c r="BS527" s="70"/>
      <c r="BT527" s="70"/>
    </row>
    <row r="528" spans="6:72"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70"/>
      <c r="BO528" s="70"/>
      <c r="BP528" s="70"/>
      <c r="BQ528" s="70"/>
      <c r="BR528" s="70"/>
      <c r="BS528" s="70"/>
      <c r="BT528" s="70"/>
    </row>
    <row r="529" spans="6:72"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  <c r="BT529" s="70"/>
    </row>
    <row r="530" spans="6:72"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  <c r="BL530" s="70"/>
      <c r="BM530" s="70"/>
      <c r="BN530" s="70"/>
      <c r="BO530" s="70"/>
      <c r="BP530" s="70"/>
      <c r="BQ530" s="70"/>
      <c r="BR530" s="70"/>
      <c r="BS530" s="70"/>
      <c r="BT530" s="70"/>
    </row>
    <row r="531" spans="6:72"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70"/>
      <c r="BO531" s="70"/>
      <c r="BP531" s="70"/>
      <c r="BQ531" s="70"/>
      <c r="BR531" s="70"/>
      <c r="BS531" s="70"/>
      <c r="BT531" s="70"/>
    </row>
    <row r="532" spans="6:72"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</row>
    <row r="533" spans="6:72"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</row>
    <row r="534" spans="6:72"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</row>
    <row r="535" spans="6:72"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</row>
    <row r="536" spans="6:72"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  <c r="BT536" s="70"/>
    </row>
    <row r="537" spans="6:72"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</row>
    <row r="538" spans="6:72"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  <c r="BT538" s="70"/>
    </row>
    <row r="539" spans="6:72"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  <c r="BT539" s="70"/>
    </row>
    <row r="540" spans="6:72"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  <c r="BT540" s="70"/>
    </row>
    <row r="541" spans="6:72"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</row>
    <row r="542" spans="6:72"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  <c r="BT542" s="70"/>
    </row>
  </sheetData>
  <autoFilter ref="A1:AJ477">
    <extLst/>
  </autoFilter>
  <mergeCells count="28">
    <mergeCell ref="A1:AJ1"/>
    <mergeCell ref="A2:C2"/>
    <mergeCell ref="AD2:AE2"/>
    <mergeCell ref="AF2:AJ2"/>
    <mergeCell ref="D3:G3"/>
    <mergeCell ref="H3:M3"/>
    <mergeCell ref="N3:S3"/>
    <mergeCell ref="T3:W3"/>
    <mergeCell ref="X3:AC3"/>
    <mergeCell ref="AD3:AI3"/>
    <mergeCell ref="A476:B476"/>
    <mergeCell ref="E476:H476"/>
    <mergeCell ref="L476:N476"/>
    <mergeCell ref="A477:B477"/>
    <mergeCell ref="E477:H477"/>
    <mergeCell ref="L477:N477"/>
    <mergeCell ref="A3:A4"/>
    <mergeCell ref="B3:B4"/>
    <mergeCell ref="C3:C4"/>
    <mergeCell ref="C476:C477"/>
    <mergeCell ref="D476:D477"/>
    <mergeCell ref="I476:I477"/>
    <mergeCell ref="J476:J477"/>
    <mergeCell ref="K476:K477"/>
    <mergeCell ref="O476:O477"/>
    <mergeCell ref="P476:P477"/>
    <mergeCell ref="Q476:Q477"/>
    <mergeCell ref="AJ3:AJ4"/>
  </mergeCells>
  <pageMargins left="0.7" right="0.7" top="0.75" bottom="0.75" header="0.3" footer="0.3"/>
  <pageSetup paperSize="9" orientation="portrait"/>
  <headerFooter/>
  <ignoredErrors>
    <ignoredError sqref="C40:C82 C279:C284 C215:C246 C83:C182 C287:C32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2021-10-16T19:34:00Z</dcterms:created>
  <dcterms:modified xsi:type="dcterms:W3CDTF">2022-11-25T08:56:59Z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A05FB3CC05CF48C381DD5956EAB2261E</vt:lpwstr>
  </property>
  <property fmtid="{D5CDD505-2E9C-101B-9397-08002B2CF9AE}" pid="3" name="KSOProductBuildVer">
    <vt:lpwstr>2052-11.1.0.12763</vt:lpwstr>
  </property>
</Properties>
</file>